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МБО\Изменения 2 к 2022 году — копия\"/>
    </mc:Choice>
  </mc:AlternateContent>
  <xr:revisionPtr revIDLastSave="0" documentId="13_ncr:1_{B7225092-AE56-4CF1-B37A-0D16807AD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ункц.2021-2023" sheetId="7" r:id="rId1"/>
  </sheets>
  <definedNames>
    <definedName name="_xlnm._FilterDatabase" localSheetId="0" hidden="1">'функц.2021-2023'!$A$8:$WVM$517</definedName>
    <definedName name="_xlnm.Print_Titles" localSheetId="0">'функц.2021-2023'!$7:$8</definedName>
    <definedName name="_xlnm.Print_Area" localSheetId="0">'функц.2021-2023'!$A$1:$G$517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4" i="7" l="1"/>
  <c r="F463" i="7"/>
  <c r="F456" i="7"/>
  <c r="G230" i="7" l="1"/>
  <c r="G227" i="7" s="1"/>
  <c r="G226" i="7" s="1"/>
  <c r="G225" i="7" s="1"/>
  <c r="G224" i="7" s="1"/>
  <c r="F455" i="7"/>
  <c r="G273" i="7"/>
  <c r="G272" i="7" s="1"/>
  <c r="F272" i="7" s="1"/>
  <c r="F132" i="7"/>
  <c r="F133" i="7"/>
  <c r="F134" i="7"/>
  <c r="F135" i="7"/>
  <c r="F11" i="7"/>
  <c r="F12" i="7"/>
  <c r="F13" i="7"/>
  <c r="F14" i="7"/>
  <c r="F15" i="7"/>
  <c r="F19" i="7"/>
  <c r="F20" i="7"/>
  <c r="F21" i="7"/>
  <c r="F23" i="7"/>
  <c r="F24" i="7"/>
  <c r="F25" i="7"/>
  <c r="F26" i="7"/>
  <c r="F27" i="7"/>
  <c r="F28" i="7"/>
  <c r="F29" i="7"/>
  <c r="F30" i="7"/>
  <c r="F33" i="7"/>
  <c r="F34" i="7"/>
  <c r="F35" i="7"/>
  <c r="F36" i="7"/>
  <c r="F38" i="7"/>
  <c r="F39" i="7"/>
  <c r="F40" i="7"/>
  <c r="F42" i="7"/>
  <c r="F43" i="7"/>
  <c r="F44" i="7"/>
  <c r="F45" i="7"/>
  <c r="F47" i="7"/>
  <c r="F48" i="7"/>
  <c r="F49" i="7"/>
  <c r="F54" i="7"/>
  <c r="F55" i="7"/>
  <c r="F57" i="7"/>
  <c r="F58" i="7"/>
  <c r="F59" i="7"/>
  <c r="F60" i="7"/>
  <c r="F62" i="7"/>
  <c r="F63" i="7"/>
  <c r="F64" i="7"/>
  <c r="F65" i="7"/>
  <c r="F66" i="7"/>
  <c r="F67" i="7"/>
  <c r="F68" i="7"/>
  <c r="F69" i="7"/>
  <c r="F72" i="7"/>
  <c r="F73" i="7"/>
  <c r="F74" i="7"/>
  <c r="F75" i="7"/>
  <c r="F76" i="7"/>
  <c r="F77" i="7"/>
  <c r="F78" i="7"/>
  <c r="F79" i="7"/>
  <c r="F80" i="7"/>
  <c r="F81" i="7"/>
  <c r="F83" i="7"/>
  <c r="F84" i="7"/>
  <c r="F85" i="7"/>
  <c r="F86" i="7"/>
  <c r="F87" i="7"/>
  <c r="F88" i="7"/>
  <c r="F89" i="7"/>
  <c r="F90" i="7"/>
  <c r="F91" i="7"/>
  <c r="F92" i="7"/>
  <c r="F93" i="7"/>
  <c r="F96" i="7"/>
  <c r="F100" i="7"/>
  <c r="F107" i="7"/>
  <c r="F108" i="7"/>
  <c r="F109" i="7"/>
  <c r="F110" i="7"/>
  <c r="F111" i="7"/>
  <c r="F112" i="7"/>
  <c r="F113" i="7"/>
  <c r="F114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8" i="7"/>
  <c r="F229" i="7"/>
  <c r="F231" i="7"/>
  <c r="F232" i="7"/>
  <c r="F233" i="7"/>
  <c r="F234" i="7"/>
  <c r="F236" i="7"/>
  <c r="F237" i="7"/>
  <c r="F238" i="7"/>
  <c r="F239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6" i="7"/>
  <c r="F267" i="7"/>
  <c r="F268" i="7"/>
  <c r="F269" i="7"/>
  <c r="F270" i="7"/>
  <c r="F271" i="7"/>
  <c r="F274" i="7"/>
  <c r="F275" i="7"/>
  <c r="F276" i="7"/>
  <c r="F277" i="7"/>
  <c r="F278" i="7"/>
  <c r="F279" i="7"/>
  <c r="F280" i="7"/>
  <c r="F281" i="7"/>
  <c r="F282" i="7"/>
  <c r="F284" i="7"/>
  <c r="F285" i="7"/>
  <c r="F286" i="7"/>
  <c r="F287" i="7"/>
  <c r="F288" i="7"/>
  <c r="F289" i="7"/>
  <c r="F290" i="7"/>
  <c r="F291" i="7"/>
  <c r="F293" i="7"/>
  <c r="F294" i="7"/>
  <c r="F295" i="7"/>
  <c r="F296" i="7"/>
  <c r="F297" i="7"/>
  <c r="F298" i="7"/>
  <c r="F303" i="7"/>
  <c r="F304" i="7"/>
  <c r="F305" i="7"/>
  <c r="F306" i="7"/>
  <c r="F307" i="7"/>
  <c r="F308" i="7"/>
  <c r="F309" i="7"/>
  <c r="F310" i="7"/>
  <c r="F311" i="7"/>
  <c r="F312" i="7"/>
  <c r="F313" i="7"/>
  <c r="F318" i="7"/>
  <c r="F319" i="7"/>
  <c r="F320" i="7"/>
  <c r="F321" i="7"/>
  <c r="F322" i="7"/>
  <c r="F323" i="7"/>
  <c r="F329" i="7"/>
  <c r="F330" i="7"/>
  <c r="F332" i="7"/>
  <c r="F333" i="7"/>
  <c r="F334" i="7"/>
  <c r="F335" i="7"/>
  <c r="F338" i="7"/>
  <c r="F339" i="7"/>
  <c r="F340" i="7"/>
  <c r="F341" i="7"/>
  <c r="F342" i="7"/>
  <c r="F343" i="7"/>
  <c r="F344" i="7"/>
  <c r="F345" i="7"/>
  <c r="F346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8" i="7"/>
  <c r="F379" i="7"/>
  <c r="F380" i="7"/>
  <c r="F381" i="7"/>
  <c r="F382" i="7"/>
  <c r="F383" i="7"/>
  <c r="F384" i="7"/>
  <c r="F387" i="7"/>
  <c r="F388" i="7"/>
  <c r="F389" i="7"/>
  <c r="F390" i="7"/>
  <c r="F392" i="7"/>
  <c r="F393" i="7"/>
  <c r="F394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4" i="7"/>
  <c r="F415" i="7"/>
  <c r="F416" i="7"/>
  <c r="F421" i="7"/>
  <c r="F422" i="7"/>
  <c r="F423" i="7"/>
  <c r="F425" i="7"/>
  <c r="F426" i="7"/>
  <c r="F427" i="7"/>
  <c r="F428" i="7"/>
  <c r="F431" i="7"/>
  <c r="F432" i="7"/>
  <c r="F433" i="7"/>
  <c r="F434" i="7"/>
  <c r="F435" i="7"/>
  <c r="F436" i="7"/>
  <c r="F443" i="7"/>
  <c r="F444" i="7"/>
  <c r="F447" i="7"/>
  <c r="F448" i="7"/>
  <c r="F449" i="7"/>
  <c r="F450" i="7"/>
  <c r="F451" i="7"/>
  <c r="F457" i="7"/>
  <c r="F458" i="7"/>
  <c r="F459" i="7"/>
  <c r="F460" i="7"/>
  <c r="F461" i="7"/>
  <c r="F466" i="7"/>
  <c r="F467" i="7"/>
  <c r="F468" i="7"/>
  <c r="F469" i="7"/>
  <c r="F470" i="7"/>
  <c r="F471" i="7"/>
  <c r="F476" i="7"/>
  <c r="F477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12" i="7"/>
  <c r="F513" i="7"/>
  <c r="F514" i="7"/>
  <c r="F515" i="7"/>
  <c r="F516" i="7"/>
  <c r="G511" i="7"/>
  <c r="G510" i="7" s="1"/>
  <c r="G509" i="7" s="1"/>
  <c r="G478" i="7"/>
  <c r="G475" i="7"/>
  <c r="G465" i="7"/>
  <c r="G462" i="7" s="1"/>
  <c r="G446" i="7"/>
  <c r="G442" i="7"/>
  <c r="G441" i="7" s="1"/>
  <c r="G440" i="7" s="1"/>
  <c r="G439" i="7" s="1"/>
  <c r="G438" i="7" s="1"/>
  <c r="G430" i="7"/>
  <c r="G429" i="7" s="1"/>
  <c r="G424" i="7"/>
  <c r="G420" i="7" s="1"/>
  <c r="G413" i="7"/>
  <c r="G412" i="7" s="1"/>
  <c r="G397" i="7"/>
  <c r="G396" i="7" s="1"/>
  <c r="G395" i="7" s="1"/>
  <c r="G391" i="7"/>
  <c r="G386" i="7"/>
  <c r="G385" i="7" s="1"/>
  <c r="G377" i="7"/>
  <c r="G350" i="7"/>
  <c r="G349" i="7" s="1"/>
  <c r="G337" i="7"/>
  <c r="G331" i="7"/>
  <c r="G328" i="7"/>
  <c r="G317" i="7"/>
  <c r="G316" i="7" s="1"/>
  <c r="G315" i="7" s="1"/>
  <c r="G302" i="7"/>
  <c r="G301" i="7" s="1"/>
  <c r="G300" i="7" s="1"/>
  <c r="G299" i="7" s="1"/>
  <c r="G283" i="7"/>
  <c r="G265" i="7"/>
  <c r="G264" i="7"/>
  <c r="G241" i="7"/>
  <c r="G235" i="7"/>
  <c r="G208" i="7"/>
  <c r="G186" i="7"/>
  <c r="G185" i="7" s="1"/>
  <c r="G171" i="7"/>
  <c r="G154" i="7"/>
  <c r="G138" i="7"/>
  <c r="G137" i="7" s="1"/>
  <c r="G136" i="7" s="1"/>
  <c r="G116" i="7"/>
  <c r="G115" i="7" s="1"/>
  <c r="G106" i="7"/>
  <c r="G105" i="7" s="1"/>
  <c r="G104" i="7" s="1"/>
  <c r="G103" i="7" s="1"/>
  <c r="G102" i="7" s="1"/>
  <c r="G99" i="7"/>
  <c r="G98" i="7" s="1"/>
  <c r="G97" i="7" s="1"/>
  <c r="G95" i="7"/>
  <c r="G94" i="7" s="1"/>
  <c r="G82" i="7"/>
  <c r="G71" i="7"/>
  <c r="G70" i="7" s="1"/>
  <c r="G61" i="7"/>
  <c r="G56" i="7"/>
  <c r="G53" i="7"/>
  <c r="G46" i="7"/>
  <c r="G41" i="7"/>
  <c r="G37" i="7" s="1"/>
  <c r="G22" i="7"/>
  <c r="G10" i="7"/>
  <c r="G327" i="7" l="1"/>
  <c r="G131" i="7"/>
  <c r="F273" i="7"/>
  <c r="G263" i="7"/>
  <c r="G262" i="7" s="1"/>
  <c r="G240" i="7" s="1"/>
  <c r="F230" i="7"/>
  <c r="G376" i="7"/>
  <c r="G375" i="7" s="1"/>
  <c r="G419" i="7"/>
  <c r="G418" i="7" s="1"/>
  <c r="G417" i="7" s="1"/>
  <c r="G508" i="7"/>
  <c r="G32" i="7"/>
  <c r="G314" i="7"/>
  <c r="G52" i="7"/>
  <c r="G170" i="7"/>
  <c r="G336" i="7"/>
  <c r="G474" i="7"/>
  <c r="G207" i="7"/>
  <c r="G18" i="7"/>
  <c r="G101" i="7"/>
  <c r="E511" i="7"/>
  <c r="E510" i="7" s="1"/>
  <c r="E509" i="7" s="1"/>
  <c r="E508" i="7" s="1"/>
  <c r="E507" i="7" s="1"/>
  <c r="E506" i="7" s="1"/>
  <c r="E478" i="7"/>
  <c r="F478" i="7" s="1"/>
  <c r="E475" i="7"/>
  <c r="F475" i="7" s="1"/>
  <c r="E465" i="7"/>
  <c r="E446" i="7"/>
  <c r="F446" i="7" s="1"/>
  <c r="E442" i="7"/>
  <c r="E441" i="7" s="1"/>
  <c r="E440" i="7" s="1"/>
  <c r="E439" i="7" s="1"/>
  <c r="E438" i="7" s="1"/>
  <c r="F438" i="7" s="1"/>
  <c r="E430" i="7"/>
  <c r="E429" i="7" s="1"/>
  <c r="F429" i="7" s="1"/>
  <c r="E424" i="7"/>
  <c r="E420" i="7" s="1"/>
  <c r="F420" i="7" s="1"/>
  <c r="E413" i="7"/>
  <c r="E412" i="7" s="1"/>
  <c r="F412" i="7" s="1"/>
  <c r="E397" i="7"/>
  <c r="F397" i="7" s="1"/>
  <c r="E391" i="7"/>
  <c r="F391" i="7" s="1"/>
  <c r="E386" i="7"/>
  <c r="E385" i="7" s="1"/>
  <c r="E377" i="7"/>
  <c r="F377" i="7" s="1"/>
  <c r="E350" i="7"/>
  <c r="F350" i="7" s="1"/>
  <c r="E337" i="7"/>
  <c r="E336" i="7" s="1"/>
  <c r="E331" i="7"/>
  <c r="F331" i="7" s="1"/>
  <c r="E328" i="7"/>
  <c r="F328" i="7" s="1"/>
  <c r="E317" i="7"/>
  <c r="E316" i="7" s="1"/>
  <c r="E315" i="7" s="1"/>
  <c r="E314" i="7" s="1"/>
  <c r="E302" i="7"/>
  <c r="E301" i="7" s="1"/>
  <c r="E283" i="7"/>
  <c r="F283" i="7" s="1"/>
  <c r="E265" i="7"/>
  <c r="E264" i="7" s="1"/>
  <c r="E241" i="7"/>
  <c r="F241" i="7" s="1"/>
  <c r="E235" i="7"/>
  <c r="F235" i="7" s="1"/>
  <c r="E227" i="7"/>
  <c r="E226" i="7" s="1"/>
  <c r="E225" i="7" s="1"/>
  <c r="E224" i="7" s="1"/>
  <c r="F224" i="7" s="1"/>
  <c r="E208" i="7"/>
  <c r="F208" i="7" s="1"/>
  <c r="E186" i="7"/>
  <c r="F186" i="7" s="1"/>
  <c r="E171" i="7"/>
  <c r="E154" i="7"/>
  <c r="F154" i="7" s="1"/>
  <c r="E138" i="7"/>
  <c r="E137" i="7" s="1"/>
  <c r="E136" i="7" s="1"/>
  <c r="F136" i="7" s="1"/>
  <c r="E116" i="7"/>
  <c r="E106" i="7"/>
  <c r="E105" i="7" s="1"/>
  <c r="E104" i="7" s="1"/>
  <c r="E99" i="7"/>
  <c r="E98" i="7" s="1"/>
  <c r="E95" i="7"/>
  <c r="F95" i="7" s="1"/>
  <c r="E82" i="7"/>
  <c r="F82" i="7" s="1"/>
  <c r="E71" i="7"/>
  <c r="E70" i="7" s="1"/>
  <c r="F70" i="7" s="1"/>
  <c r="E61" i="7"/>
  <c r="F61" i="7" s="1"/>
  <c r="E56" i="7"/>
  <c r="F56" i="7" s="1"/>
  <c r="E53" i="7"/>
  <c r="F53" i="7" s="1"/>
  <c r="E46" i="7"/>
  <c r="F46" i="7" s="1"/>
  <c r="E41" i="7"/>
  <c r="E37" i="7" s="1"/>
  <c r="E32" i="7" s="1"/>
  <c r="E31" i="7" s="1"/>
  <c r="E22" i="7"/>
  <c r="F22" i="7" s="1"/>
  <c r="E10" i="7"/>
  <c r="F10" i="7" s="1"/>
  <c r="G326" i="7" l="1"/>
  <c r="F225" i="7"/>
  <c r="E349" i="7"/>
  <c r="F349" i="7" s="1"/>
  <c r="F441" i="7"/>
  <c r="F317" i="7"/>
  <c r="F227" i="7"/>
  <c r="F99" i="7"/>
  <c r="E18" i="7"/>
  <c r="E17" i="7" s="1"/>
  <c r="E16" i="7" s="1"/>
  <c r="F439" i="7"/>
  <c r="F226" i="7"/>
  <c r="F37" i="7"/>
  <c r="F454" i="7"/>
  <c r="F265" i="7"/>
  <c r="F337" i="7"/>
  <c r="E474" i="7"/>
  <c r="E473" i="7" s="1"/>
  <c r="E472" i="7" s="1"/>
  <c r="F440" i="7"/>
  <c r="F510" i="7"/>
  <c r="F386" i="7"/>
  <c r="E327" i="7"/>
  <c r="F327" i="7" s="1"/>
  <c r="F336" i="7"/>
  <c r="E185" i="7"/>
  <c r="F185" i="7" s="1"/>
  <c r="F41" i="7"/>
  <c r="E300" i="7"/>
  <c r="F301" i="7"/>
  <c r="E103" i="7"/>
  <c r="F104" i="7"/>
  <c r="E263" i="7"/>
  <c r="F264" i="7"/>
  <c r="F106" i="7"/>
  <c r="E376" i="7"/>
  <c r="G51" i="7"/>
  <c r="F413" i="7"/>
  <c r="F171" i="7"/>
  <c r="G374" i="7"/>
  <c r="F105" i="7"/>
  <c r="F302" i="7"/>
  <c r="F71" i="7"/>
  <c r="G17" i="7"/>
  <c r="F430" i="7"/>
  <c r="F314" i="7"/>
  <c r="G31" i="7"/>
  <c r="F31" i="7" s="1"/>
  <c r="F32" i="7"/>
  <c r="F509" i="7"/>
  <c r="E94" i="7"/>
  <c r="F94" i="7" s="1"/>
  <c r="E396" i="7"/>
  <c r="F442" i="7"/>
  <c r="F137" i="7"/>
  <c r="G292" i="7"/>
  <c r="F315" i="7"/>
  <c r="F511" i="7"/>
  <c r="G507" i="7"/>
  <c r="F508" i="7"/>
  <c r="E52" i="7"/>
  <c r="E51" i="7" s="1"/>
  <c r="E50" i="7" s="1"/>
  <c r="G473" i="7"/>
  <c r="F138" i="7"/>
  <c r="E462" i="7"/>
  <c r="F465" i="7"/>
  <c r="E115" i="7"/>
  <c r="F115" i="7" s="1"/>
  <c r="F116" i="7"/>
  <c r="E97" i="7"/>
  <c r="F97" i="7" s="1"/>
  <c r="F98" i="7"/>
  <c r="G325" i="7"/>
  <c r="F316" i="7"/>
  <c r="F385" i="7"/>
  <c r="F424" i="7"/>
  <c r="E419" i="7"/>
  <c r="E131" i="7"/>
  <c r="F131" i="7" s="1"/>
  <c r="E207" i="7"/>
  <c r="F207" i="7" s="1"/>
  <c r="F453" i="7" l="1"/>
  <c r="E9" i="7"/>
  <c r="F18" i="7"/>
  <c r="E170" i="7"/>
  <c r="F170" i="7" s="1"/>
  <c r="E326" i="7"/>
  <c r="E325" i="7" s="1"/>
  <c r="E324" i="7" s="1"/>
  <c r="F474" i="7"/>
  <c r="F17" i="7"/>
  <c r="G16" i="7"/>
  <c r="G348" i="7"/>
  <c r="E375" i="7"/>
  <c r="F376" i="7"/>
  <c r="E418" i="7"/>
  <c r="F419" i="7"/>
  <c r="E299" i="7"/>
  <c r="F300" i="7"/>
  <c r="G472" i="7"/>
  <c r="F473" i="7"/>
  <c r="G506" i="7"/>
  <c r="F506" i="7" s="1"/>
  <c r="F507" i="7"/>
  <c r="F52" i="7"/>
  <c r="E262" i="7"/>
  <c r="F263" i="7"/>
  <c r="G324" i="7"/>
  <c r="F325" i="7"/>
  <c r="E395" i="7"/>
  <c r="F395" i="7" s="1"/>
  <c r="F396" i="7"/>
  <c r="G50" i="7"/>
  <c r="F50" i="7" s="1"/>
  <c r="F51" i="7"/>
  <c r="F462" i="7"/>
  <c r="E102" i="7"/>
  <c r="F103" i="7"/>
  <c r="H98" i="7"/>
  <c r="F326" i="7" l="1"/>
  <c r="E101" i="7"/>
  <c r="F101" i="7" s="1"/>
  <c r="F102" i="7"/>
  <c r="F299" i="7"/>
  <c r="E292" i="7"/>
  <c r="F292" i="7" s="1"/>
  <c r="G347" i="7"/>
  <c r="F16" i="7"/>
  <c r="G9" i="7"/>
  <c r="F452" i="7"/>
  <c r="E445" i="7"/>
  <c r="E437" i="7" s="1"/>
  <c r="G206" i="7"/>
  <c r="F324" i="7"/>
  <c r="E417" i="7"/>
  <c r="F417" i="7" s="1"/>
  <c r="F418" i="7"/>
  <c r="F262" i="7"/>
  <c r="E240" i="7"/>
  <c r="F472" i="7"/>
  <c r="G445" i="7"/>
  <c r="F375" i="7"/>
  <c r="E374" i="7"/>
  <c r="F9" i="7" l="1"/>
  <c r="F445" i="7"/>
  <c r="G437" i="7"/>
  <c r="F437" i="7" s="1"/>
  <c r="F240" i="7"/>
  <c r="E206" i="7"/>
  <c r="F206" i="7" s="1"/>
  <c r="E348" i="7"/>
  <c r="F374" i="7"/>
  <c r="G517" i="7" l="1"/>
  <c r="E347" i="7"/>
  <c r="F347" i="7" s="1"/>
  <c r="H31" i="7" s="1"/>
  <c r="F348" i="7"/>
  <c r="E517" i="7"/>
  <c r="F517" i="7" l="1"/>
</calcChain>
</file>

<file path=xl/sharedStrings.xml><?xml version="1.0" encoding="utf-8"?>
<sst xmlns="http://schemas.openxmlformats.org/spreadsheetml/2006/main" count="2014" uniqueCount="497">
  <si>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</si>
  <si>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</si>
  <si>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</si>
  <si>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</si>
  <si>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</si>
  <si>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</si>
  <si>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</si>
  <si>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</si>
  <si>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</si>
  <si>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</si>
  <si>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</si>
  <si>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</si>
  <si>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</si>
  <si>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</si>
  <si>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</si>
  <si>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</si>
  <si>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</si>
  <si>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</si>
  <si>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</si>
  <si>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</si>
  <si>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</si>
  <si>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</si>
  <si>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</si>
  <si>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</si>
  <si>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</si>
  <si>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</si>
  <si>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</si>
  <si>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</si>
  <si>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</si>
  <si>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</si>
  <si>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</si>
  <si>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</si>
  <si>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</si>
  <si>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</si>
  <si>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</si>
  <si>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</si>
  <si>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</si>
  <si>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</si>
  <si>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</si>
  <si>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</si>
  <si>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</si>
  <si>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</si>
  <si>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</si>
  <si>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</si>
  <si>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</si>
  <si>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</si>
  <si>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</si>
  <si>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</si>
  <si>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</si>
  <si>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</si>
  <si>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</si>
  <si>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</si>
  <si>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</si>
  <si>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</si>
  <si>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</si>
  <si>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</si>
  <si>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</si>
  <si>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</si>
  <si>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</si>
  <si>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</si>
  <si>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</si>
  <si>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</si>
  <si>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</si>
  <si>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</si>
  <si>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</si>
  <si>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</si>
  <si>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</si>
  <si>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</si>
  <si>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</si>
  <si>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</si>
  <si>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</si>
  <si>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</si>
  <si>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</si>
  <si>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</si>
  <si>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</si>
  <si>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</si>
  <si>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</si>
  <si>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</si>
  <si>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</si>
  <si>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</si>
  <si>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</si>
  <si>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</si>
  <si>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</si>
  <si>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</si>
  <si>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</si>
  <si>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</si>
  <si>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</si>
  <si>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</si>
  <si>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</si>
  <si>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</si>
  <si>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</si>
  <si>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</si>
  <si>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</si>
  <si>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</si>
  <si>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</si>
  <si>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</si>
  <si>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</si>
  <si>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</si>
  <si>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</si>
  <si>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</si>
  <si>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</si>
  <si>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</si>
  <si>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</si>
  <si>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</si>
  <si>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</si>
  <si>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</si>
  <si>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</si>
  <si>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</si>
  <si>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</si>
  <si>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</si>
  <si>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</si>
  <si>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</si>
  <si>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</si>
  <si>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</si>
  <si>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</si>
  <si>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</si>
  <si>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</si>
  <si>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</si>
  <si>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</si>
  <si>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</si>
  <si>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</si>
  <si>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</si>
  <si>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</si>
  <si>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</si>
  <si>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</si>
  <si>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</si>
  <si>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</si>
  <si>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</si>
  <si>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</si>
  <si>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</si>
  <si>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</si>
  <si>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</si>
  <si>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</si>
  <si>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</si>
  <si>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</si>
  <si>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</si>
  <si>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</si>
  <si>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</si>
  <si>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</si>
  <si>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</si>
  <si>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</si>
  <si>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</si>
  <si>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</si>
  <si>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</si>
  <si>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</si>
  <si>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</si>
  <si>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</si>
  <si>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</si>
  <si>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</si>
  <si>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</si>
  <si>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</si>
  <si>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</si>
  <si>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</si>
  <si>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</si>
  <si>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</si>
  <si>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</si>
  <si>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</si>
  <si>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</si>
  <si>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</si>
  <si>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</si>
  <si>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</si>
  <si>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</si>
  <si>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</si>
  <si>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</si>
  <si>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</si>
  <si>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</si>
  <si>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</si>
  <si>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</si>
  <si>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</si>
  <si>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</si>
  <si>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</si>
  <si>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</si>
  <si>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</si>
  <si>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</si>
  <si>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</si>
  <si>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</si>
  <si>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</si>
  <si>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</si>
  <si>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</si>
  <si>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</si>
  <si>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</si>
  <si>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</si>
  <si>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</si>
  <si>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</si>
  <si>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</si>
  <si>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</si>
  <si>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</si>
  <si>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</si>
  <si>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</si>
  <si>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</si>
  <si>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</si>
  <si>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</si>
  <si>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</si>
  <si>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</si>
  <si>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</si>
  <si>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</si>
  <si>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</si>
  <si>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</si>
  <si>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</si>
  <si>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</si>
  <si>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</si>
  <si>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</si>
  <si>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</si>
  <si>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</si>
  <si>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</si>
  <si>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</si>
  <si>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</si>
  <si>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</si>
  <si>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</si>
  <si>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</si>
  <si>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</si>
  <si>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</si>
  <si>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</si>
  <si>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</si>
  <si>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</si>
  <si>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</si>
  <si>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</si>
  <si>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</si>
  <si>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</si>
  <si>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</si>
  <si>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</si>
  <si>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</si>
  <si>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</si>
  <si>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</si>
  <si>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</si>
  <si>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</si>
  <si>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</si>
  <si>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</si>
  <si>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</si>
  <si>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</si>
  <si>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</si>
  <si>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</si>
  <si>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</si>
  <si>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</si>
  <si>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</si>
  <si>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</si>
  <si>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</si>
  <si>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</si>
  <si>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</si>
  <si>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</si>
  <si>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</si>
  <si>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</si>
  <si>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</si>
  <si>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</si>
  <si>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</si>
  <si>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</si>
  <si>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</si>
  <si>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</si>
  <si>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</si>
  <si>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</si>
  <si>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</si>
  <si>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</si>
  <si>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</si>
  <si>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</si>
  <si>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</si>
  <si>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</si>
  <si>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</si>
  <si>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</si>
  <si>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</si>
  <si>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</si>
  <si>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</si>
  <si>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</si>
  <si>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</si>
  <si>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</si>
  <si>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</si>
  <si>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</si>
  <si>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</si>
  <si>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</si>
  <si>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</si>
  <si>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</si>
  <si>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</si>
  <si>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</si>
  <si>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</si>
  <si>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</si>
  <si>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</si>
  <si>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</si>
  <si>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</si>
  <si>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</si>
  <si>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</si>
  <si>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</si>
  <si>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</si>
  <si>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</si>
  <si>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</si>
  <si>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</si>
  <si>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</si>
  <si>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</si>
  <si>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</si>
  <si>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</si>
  <si>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</si>
  <si>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</si>
  <si>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</si>
  <si>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</si>
  <si>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</si>
  <si>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</si>
  <si>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</si>
  <si>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</si>
  <si>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</si>
  <si>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</si>
  <si>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</si>
  <si>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</si>
  <si>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</si>
  <si>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</si>
  <si>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</si>
  <si>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</si>
  <si>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</si>
  <si>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</si>
  <si>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</si>
  <si>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</si>
  <si>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</si>
  <si>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</si>
  <si>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7710000110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</si>
  <si>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</si>
  <si>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</si>
  <si>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</si>
  <si>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</si>
  <si>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</si>
  <si>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</si>
  <si>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</si>
  <si>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</si>
  <si>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</si>
  <si>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</si>
  <si>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</si>
  <si>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</si>
  <si>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</si>
  <si>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</si>
  <si>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</si>
  <si>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</si>
  <si>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</si>
  <si>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</si>
  <si>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</si>
  <si>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</si>
  <si>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</si>
  <si>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</si>
  <si>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</si>
  <si>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</si>
  <si>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</si>
  <si>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</si>
  <si>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</si>
  <si>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</si>
  <si>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</si>
  <si>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</si>
  <si>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</si>
  <si>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</si>
  <si>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</si>
  <si>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</si>
  <si>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</si>
  <si>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</si>
  <si>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</si>
  <si>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</si>
  <si>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</si>
  <si>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</si>
  <si>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</si>
  <si>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</si>
  <si>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</si>
  <si>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</si>
  <si>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</si>
  <si>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</si>
  <si>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</si>
  <si>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</si>
  <si>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</si>
  <si>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</si>
  <si>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</si>
  <si>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</si>
  <si>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</si>
  <si>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</si>
  <si>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</si>
  <si>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</si>
  <si>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</si>
  <si>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</si>
  <si>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</si>
  <si>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</si>
  <si>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</si>
  <si>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</si>
  <si>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</si>
  <si>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</si>
  <si>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</si>
  <si>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</si>
  <si>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</si>
  <si>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</si>
  <si>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</si>
  <si>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</si>
  <si>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</si>
  <si>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</si>
  <si>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</si>
  <si>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</si>
  <si>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</si>
  <si>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</si>
  <si>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</si>
  <si>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</si>
  <si>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</si>
  <si>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</si>
  <si>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</si>
  <si>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</si>
  <si>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</si>
  <si>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</si>
  <si>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</si>
  <si>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</si>
  <si>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</si>
  <si>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</si>
  <si>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</si>
  <si>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</si>
  <si>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</si>
  <si>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</si>
  <si>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</si>
  <si>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</si>
  <si>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</si>
  <si>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</si>
  <si>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</si>
  <si>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</si>
  <si>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</si>
  <si>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</si>
  <si>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</si>
  <si>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</si>
  <si>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</si>
  <si>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</si>
  <si>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</si>
  <si>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</si>
  <si>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</si>
  <si>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</si>
  <si>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</si>
  <si>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</si>
  <si>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</si>
  <si>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</si>
  <si>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</si>
  <si>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</si>
  <si>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</si>
  <si>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</si>
  <si>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</si>
  <si>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</si>
  <si>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</si>
  <si>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</si>
  <si>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</si>
  <si>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</si>
  <si>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</si>
  <si>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</si>
  <si>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</si>
  <si>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</si>
  <si>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</si>
  <si>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</si>
  <si>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</si>
  <si>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</si>
  <si>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</si>
  <si>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</si>
  <si>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</si>
  <si>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</si>
  <si>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</si>
  <si>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</si>
  <si>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</si>
  <si>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</si>
  <si>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</si>
  <si>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</si>
  <si>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</si>
  <si>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</si>
  <si>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7720000000</t>
  </si>
  <si>
    <t>0110100000</t>
  </si>
  <si>
    <t>1550200000</t>
  </si>
  <si>
    <t>Муниципальная программа "Развитие образования в муниципальном образовании Ирафский район РСО-Алания на 2019-2024 годы"</t>
  </si>
  <si>
    <t xml:space="preserve">ВСЕГО РАСХОДОВ:     </t>
  </si>
  <si>
    <t>Сумма</t>
  </si>
  <si>
    <t>тысяч рублей</t>
  </si>
  <si>
    <t>0500126750</t>
  </si>
  <si>
    <t>Расходы по мероприятиям формирования современной городской среды</t>
  </si>
  <si>
    <t>09201L5550</t>
  </si>
  <si>
    <t>Основное мероприятие "Формирование современной городской среды"</t>
  </si>
  <si>
    <t xml:space="preserve">Улучшение жилищных условий сельских жителей </t>
  </si>
  <si>
    <t xml:space="preserve">Капитальные вложения в объекты государственной  (муниципальной) собственности
</t>
  </si>
  <si>
    <t>400</t>
  </si>
  <si>
    <t>410</t>
  </si>
  <si>
    <t xml:space="preserve">Бюджетные инвестиции </t>
  </si>
  <si>
    <t>13101L576Z</t>
  </si>
  <si>
    <t>Предоставление государственной поддержки на приобретение жилья гражданам, проживающим и работающим в сельской местности</t>
  </si>
  <si>
    <t>12101L4970</t>
  </si>
  <si>
    <t xml:space="preserve"> </t>
  </si>
  <si>
    <t>изменения   (+/-)</t>
  </si>
  <si>
    <t>5675,3 дот = 4000- 07.02.и 1675,3-01.04.</t>
  </si>
  <si>
    <t>1689,6 скотохр, и1675,3 - за счет дот.</t>
  </si>
  <si>
    <t>ПРИЛОЖЕНИЕ 2</t>
  </si>
  <si>
    <t>к решению Собрания представителей МО Ирафский  район от _________________№___</t>
  </si>
  <si>
    <t>2022 год (уточн)</t>
  </si>
  <si>
    <t>0505</t>
  </si>
  <si>
    <t>20</t>
  </si>
  <si>
    <t>Обустройство и содержание мест утилизации биологических отходов (скотомогильников, биотермических ям)</t>
  </si>
  <si>
    <t>Распределение бюджетных ассигнований по разделам и подразделам, целевым статьям (муниципальным программам  муниципального образования Ирафский район и непрограммным направлениям деятельности) группам и подгруппам видов расходов классификации расходов районного бюджета муниципального образования Ирафский район на 2022 год .</t>
  </si>
  <si>
    <t>Общеэкономические вопросы</t>
  </si>
  <si>
    <t>Непрограмные расходы</t>
  </si>
  <si>
    <t>Реализация мероприятий активной политики занятости</t>
  </si>
  <si>
    <t>0401</t>
  </si>
  <si>
    <t>99Ф0021670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</si>
  <si>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</si>
  <si>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</si>
  <si>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640,7 добавила </t>
  </si>
  <si>
    <t>Основное мероприятие "Улучшение жилищных уловий граждан, проживающих и работающих в сельской местности" за счет средств местного бюджета</t>
  </si>
  <si>
    <t>Улучшение жилищных условий молодых семей (за счет средств местного бюджета)</t>
  </si>
  <si>
    <t>Иные выплаты населению (за счет республиканского бюджета)</t>
  </si>
  <si>
    <t>Иные выплаты населению (за счет местного бюджета)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</si>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</sst>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4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9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9" fillId="0" borderId="0"/>
    <xf numFmtId="0" fontId="14" fillId="15" borderId="1" applyNumberFormat="0" applyAlignment="0" applyProtection="0"/>
    <xf numFmtId="0" fontId="19" fillId="16" borderId="2" applyNumberFormat="0" applyAlignment="0" applyProtection="0"/>
    <xf numFmtId="0" fontId="9" fillId="0" borderId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9" borderId="1" applyNumberFormat="0" applyAlignment="0" applyProtection="0"/>
    <xf numFmtId="0" fontId="24" fillId="0" borderId="5" applyNumberFormat="0" applyFill="0" applyAlignment="0" applyProtection="0"/>
    <xf numFmtId="0" fontId="21" fillId="12" borderId="0" applyNumberFormat="0" applyBorder="0" applyAlignment="0" applyProtection="0"/>
    <xf numFmtId="0" fontId="9" fillId="3" borderId="6" applyNumberFormat="0" applyFont="0" applyAlignment="0" applyProtection="0"/>
    <xf numFmtId="0" fontId="13" fillId="15" borderId="7" applyNumberFormat="0" applyAlignment="0" applyProtection="0"/>
    <xf numFmtId="164" fontId="7" fillId="12" borderId="8">
      <alignment horizontal="right" vertical="top" shrinkToFit="1"/>
    </xf>
    <xf numFmtId="164" fontId="7" fillId="12" borderId="9">
      <alignment horizontal="right" vertical="top" shrinkToFit="1"/>
    </xf>
    <xf numFmtId="164" fontId="40" fillId="21" borderId="16">
      <alignment horizontal="right" vertical="top" shrinkToFit="1"/>
    </xf>
    <xf numFmtId="164" fontId="27" fillId="12" borderId="8">
      <alignment horizontal="right" vertical="top" shrinkToFit="1"/>
    </xf>
    <xf numFmtId="164" fontId="40" fillId="22" borderId="16">
      <alignment horizontal="right" vertical="top" shrinkToFit="1"/>
    </xf>
    <xf numFmtId="164" fontId="40" fillId="21" borderId="27">
      <alignment horizontal="right" vertical="top" shrinkToFit="1"/>
    </xf>
    <xf numFmtId="164" fontId="27" fillId="12" borderId="9">
      <alignment horizontal="right" vertical="top" shrinkToFit="1"/>
    </xf>
    <xf numFmtId="164" fontId="40" fillId="22" borderId="27">
      <alignment horizontal="right" vertical="top" shrinkToFit="1"/>
    </xf>
    <xf numFmtId="164" fontId="8" fillId="0" borderId="9">
      <alignment horizontal="right" vertical="top" shrinkToFit="1"/>
    </xf>
    <xf numFmtId="0" fontId="29" fillId="0" borderId="0"/>
    <xf numFmtId="0" fontId="41" fillId="0" borderId="0"/>
    <xf numFmtId="0" fontId="29" fillId="0" borderId="0"/>
    <xf numFmtId="0" fontId="41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9" fillId="0" borderId="0"/>
    <xf numFmtId="0" fontId="25" fillId="0" borderId="0" applyNumberFormat="0" applyFill="0" applyBorder="0" applyAlignment="0" applyProtection="0"/>
    <xf numFmtId="4" fontId="30" fillId="0" borderId="12">
      <alignment horizontal="right"/>
    </xf>
    <xf numFmtId="0" fontId="30" fillId="0" borderId="13">
      <alignment horizontal="left" wrapText="1"/>
    </xf>
    <xf numFmtId="0" fontId="31" fillId="0" borderId="14">
      <alignment horizontal="left" wrapText="1"/>
    </xf>
    <xf numFmtId="0" fontId="30" fillId="0" borderId="15">
      <alignment horizontal="left" wrapText="1" indent="2"/>
    </xf>
    <xf numFmtId="0" fontId="32" fillId="0" borderId="16"/>
    <xf numFmtId="0" fontId="30" fillId="0" borderId="17"/>
    <xf numFmtId="0" fontId="32" fillId="0" borderId="17"/>
    <xf numFmtId="0" fontId="31" fillId="0" borderId="17"/>
    <xf numFmtId="0" fontId="30" fillId="0" borderId="18">
      <alignment horizontal="left" wrapText="1"/>
    </xf>
    <xf numFmtId="0" fontId="30" fillId="0" borderId="19">
      <alignment horizontal="left" wrapText="1" indent="1"/>
    </xf>
    <xf numFmtId="0" fontId="30" fillId="0" borderId="18">
      <alignment horizontal="left" wrapText="1" indent="2"/>
    </xf>
    <xf numFmtId="0" fontId="30" fillId="0" borderId="20">
      <alignment horizontal="left" wrapText="1" indent="2"/>
    </xf>
    <xf numFmtId="0" fontId="30" fillId="0" borderId="0">
      <alignment horizontal="center" wrapText="1"/>
    </xf>
    <xf numFmtId="49" fontId="30" fillId="0" borderId="17">
      <alignment horizontal="left"/>
    </xf>
    <xf numFmtId="49" fontId="30" fillId="0" borderId="21">
      <alignment horizontal="center" wrapText="1"/>
    </xf>
    <xf numFmtId="49" fontId="30" fillId="0" borderId="21">
      <alignment horizontal="center" shrinkToFit="1"/>
    </xf>
    <xf numFmtId="0" fontId="31" fillId="0" borderId="0">
      <alignment horizontal="center"/>
    </xf>
    <xf numFmtId="49" fontId="30" fillId="0" borderId="22">
      <alignment horizontal="center" shrinkToFit="1"/>
    </xf>
    <xf numFmtId="0" fontId="30" fillId="0" borderId="23">
      <alignment horizontal="left" wrapText="1"/>
    </xf>
    <xf numFmtId="0" fontId="30" fillId="0" borderId="13">
      <alignment horizontal="left" wrapText="1" indent="1"/>
    </xf>
    <xf numFmtId="0" fontId="30" fillId="0" borderId="23">
      <alignment horizontal="left" wrapText="1" indent="2"/>
    </xf>
    <xf numFmtId="0" fontId="30" fillId="0" borderId="13">
      <alignment horizontal="left" wrapText="1" indent="2"/>
    </xf>
    <xf numFmtId="0" fontId="32" fillId="0" borderId="24"/>
    <xf numFmtId="0" fontId="32" fillId="0" borderId="25"/>
    <xf numFmtId="0" fontId="31" fillId="0" borderId="26">
      <alignment horizontal="center" vertical="center" textRotation="90" wrapText="1"/>
    </xf>
    <xf numFmtId="0" fontId="31" fillId="0" borderId="16">
      <alignment horizontal="center" vertical="center" textRotation="90" wrapText="1"/>
    </xf>
    <xf numFmtId="0" fontId="30" fillId="0" borderId="0">
      <alignment vertical="center"/>
    </xf>
    <xf numFmtId="0" fontId="31" fillId="0" borderId="17">
      <alignment horizontal="center" vertical="center" textRotation="90" wrapText="1"/>
    </xf>
    <xf numFmtId="0" fontId="31" fillId="0" borderId="16">
      <alignment horizontal="center" vertical="center" textRotation="90"/>
    </xf>
    <xf numFmtId="0" fontId="31" fillId="0" borderId="17">
      <alignment horizontal="center" vertical="center" textRotation="90"/>
    </xf>
    <xf numFmtId="0" fontId="31" fillId="0" borderId="26">
      <alignment horizontal="center" vertical="center" textRotation="90"/>
    </xf>
    <xf numFmtId="0" fontId="31" fillId="0" borderId="27">
      <alignment horizontal="center" vertical="center" textRotation="90"/>
    </xf>
    <xf numFmtId="0" fontId="33" fillId="0" borderId="17">
      <alignment wrapText="1"/>
    </xf>
    <xf numFmtId="0" fontId="33" fillId="0" borderId="16">
      <alignment wrapText="1"/>
    </xf>
    <xf numFmtId="0" fontId="30" fillId="0" borderId="27">
      <alignment horizontal="center" vertical="top" wrapText="1"/>
    </xf>
    <xf numFmtId="0" fontId="31" fillId="0" borderId="28"/>
    <xf numFmtId="49" fontId="34" fillId="0" borderId="29">
      <alignment horizontal="left" vertical="center" wrapText="1"/>
    </xf>
    <xf numFmtId="49" fontId="30" fillId="0" borderId="30">
      <alignment horizontal="left" vertical="center" wrapText="1" indent="2"/>
    </xf>
    <xf numFmtId="49" fontId="30" fillId="0" borderId="20">
      <alignment horizontal="left" vertical="center" wrapText="1" indent="3"/>
    </xf>
    <xf numFmtId="49" fontId="30" fillId="0" borderId="29">
      <alignment horizontal="left" vertical="center" wrapText="1" indent="3"/>
    </xf>
    <xf numFmtId="49" fontId="30" fillId="0" borderId="31">
      <alignment horizontal="left" vertical="center" wrapText="1" indent="3"/>
    </xf>
    <xf numFmtId="0" fontId="34" fillId="0" borderId="28">
      <alignment horizontal="left" vertical="center" wrapText="1"/>
    </xf>
    <xf numFmtId="49" fontId="30" fillId="0" borderId="16">
      <alignment horizontal="left" vertical="center" wrapText="1" indent="3"/>
    </xf>
    <xf numFmtId="49" fontId="30" fillId="0" borderId="0">
      <alignment horizontal="left" vertical="center" wrapText="1" indent="3"/>
    </xf>
    <xf numFmtId="49" fontId="30" fillId="0" borderId="17">
      <alignment horizontal="left" vertical="center" wrapText="1" indent="3"/>
    </xf>
    <xf numFmtId="49" fontId="34" fillId="0" borderId="28">
      <alignment horizontal="left" vertical="center" wrapText="1"/>
    </xf>
    <xf numFmtId="0" fontId="30" fillId="0" borderId="29">
      <alignment horizontal="left" vertical="center" wrapText="1"/>
    </xf>
    <xf numFmtId="0" fontId="30" fillId="0" borderId="31">
      <alignment horizontal="left" vertical="center" wrapText="1"/>
    </xf>
    <xf numFmtId="49" fontId="30" fillId="0" borderId="29">
      <alignment horizontal="left" vertical="center" wrapText="1"/>
    </xf>
    <xf numFmtId="49" fontId="30" fillId="0" borderId="31">
      <alignment horizontal="left" vertical="center" wrapText="1"/>
    </xf>
    <xf numFmtId="49" fontId="31" fillId="0" borderId="32">
      <alignment horizontal="center"/>
    </xf>
    <xf numFmtId="49" fontId="31" fillId="0" borderId="33">
      <alignment horizontal="center" vertical="center" wrapText="1"/>
    </xf>
    <xf numFmtId="49" fontId="30" fillId="0" borderId="34">
      <alignment horizontal="center" vertical="center" wrapText="1"/>
    </xf>
    <xf numFmtId="49" fontId="30" fillId="0" borderId="21">
      <alignment horizontal="center" vertical="center" wrapText="1"/>
    </xf>
    <xf numFmtId="49" fontId="30" fillId="0" borderId="33">
      <alignment horizontal="center" vertical="center" wrapText="1"/>
    </xf>
    <xf numFmtId="49" fontId="30" fillId="0" borderId="35">
      <alignment horizontal="center" vertical="center" wrapText="1"/>
    </xf>
    <xf numFmtId="49" fontId="30" fillId="0" borderId="36">
      <alignment horizontal="center" vertical="center" wrapText="1"/>
    </xf>
    <xf numFmtId="49" fontId="30" fillId="0" borderId="0">
      <alignment horizontal="center" vertical="center" wrapText="1"/>
    </xf>
    <xf numFmtId="49" fontId="30" fillId="0" borderId="17">
      <alignment horizontal="center" vertical="center" wrapText="1"/>
    </xf>
    <xf numFmtId="49" fontId="31" fillId="0" borderId="32">
      <alignment horizontal="center" vertical="center" wrapText="1"/>
    </xf>
    <xf numFmtId="0" fontId="31" fillId="0" borderId="32">
      <alignment horizontal="center" vertical="center"/>
    </xf>
    <xf numFmtId="0" fontId="30" fillId="0" borderId="34">
      <alignment horizontal="center" vertical="center"/>
    </xf>
    <xf numFmtId="0" fontId="30" fillId="0" borderId="21">
      <alignment horizontal="center" vertical="center"/>
    </xf>
    <xf numFmtId="0" fontId="30" fillId="0" borderId="33">
      <alignment horizontal="center" vertical="center"/>
    </xf>
    <xf numFmtId="0" fontId="31" fillId="0" borderId="33">
      <alignment horizontal="center" vertical="center"/>
    </xf>
    <xf numFmtId="0" fontId="30" fillId="0" borderId="35">
      <alignment horizontal="center" vertical="center"/>
    </xf>
    <xf numFmtId="49" fontId="31" fillId="0" borderId="32">
      <alignment horizontal="center" vertical="center"/>
    </xf>
    <xf numFmtId="49" fontId="30" fillId="0" borderId="34">
      <alignment horizontal="center" vertical="center"/>
    </xf>
    <xf numFmtId="49" fontId="30" fillId="0" borderId="21">
      <alignment horizontal="center" vertical="center"/>
    </xf>
    <xf numFmtId="49" fontId="30" fillId="0" borderId="33">
      <alignment horizontal="center" vertical="center"/>
    </xf>
    <xf numFmtId="49" fontId="30" fillId="0" borderId="35">
      <alignment horizontal="center" vertical="center"/>
    </xf>
    <xf numFmtId="49" fontId="30" fillId="0" borderId="27">
      <alignment horizontal="center" vertical="top" wrapText="1"/>
    </xf>
    <xf numFmtId="0" fontId="30" fillId="0" borderId="24"/>
    <xf numFmtId="4" fontId="30" fillId="0" borderId="37">
      <alignment horizontal="right"/>
    </xf>
    <xf numFmtId="4" fontId="30" fillId="0" borderId="36">
      <alignment horizontal="right"/>
    </xf>
    <xf numFmtId="4" fontId="30" fillId="0" borderId="0">
      <alignment horizontal="right" shrinkToFit="1"/>
    </xf>
    <xf numFmtId="4" fontId="30" fillId="0" borderId="17">
      <alignment horizontal="right"/>
    </xf>
    <xf numFmtId="49" fontId="30" fillId="0" borderId="17">
      <alignment horizontal="center"/>
    </xf>
    <xf numFmtId="0" fontId="30" fillId="0" borderId="16">
      <alignment horizontal="center"/>
    </xf>
    <xf numFmtId="0" fontId="30" fillId="0" borderId="16"/>
    <xf numFmtId="0" fontId="30" fillId="0" borderId="17">
      <alignment horizontal="center"/>
    </xf>
    <xf numFmtId="49" fontId="30" fillId="0" borderId="16">
      <alignment horizontal="center"/>
    </xf>
    <xf numFmtId="49" fontId="30" fillId="0" borderId="0">
      <alignment horizontal="left"/>
    </xf>
    <xf numFmtId="4" fontId="30" fillId="0" borderId="24">
      <alignment horizontal="right"/>
    </xf>
    <xf numFmtId="0" fontId="30" fillId="0" borderId="27">
      <alignment horizontal="center" vertical="top"/>
    </xf>
    <xf numFmtId="4" fontId="30" fillId="0" borderId="25">
      <alignment horizontal="right"/>
    </xf>
    <xf numFmtId="4" fontId="30" fillId="0" borderId="38">
      <alignment horizontal="right"/>
    </xf>
    <xf numFmtId="0" fontId="30" fillId="0" borderId="25"/>
    <xf numFmtId="0" fontId="33" fillId="0" borderId="27">
      <alignment wrapText="1"/>
    </xf>
    <xf numFmtId="0" fontId="29" fillId="0" borderId="39"/>
    <xf numFmtId="0" fontId="32" fillId="19" borderId="0"/>
    <xf numFmtId="0" fontId="41" fillId="19" borderId="0"/>
    <xf numFmtId="0" fontId="31" fillId="0" borderId="0"/>
    <xf numFmtId="0" fontId="41" fillId="0" borderId="0">
      <alignment wrapText="1"/>
    </xf>
    <xf numFmtId="0" fontId="35" fillId="0" borderId="0"/>
    <xf numFmtId="0" fontId="41" fillId="0" borderId="0"/>
    <xf numFmtId="0" fontId="30" fillId="0" borderId="0">
      <alignment horizontal="left"/>
    </xf>
    <xf numFmtId="0" fontId="42" fillId="0" borderId="0">
      <alignment horizontal="center"/>
    </xf>
    <xf numFmtId="0" fontId="30" fillId="0" borderId="0"/>
    <xf numFmtId="0" fontId="41" fillId="0" borderId="0">
      <alignment horizontal="right"/>
    </xf>
    <xf numFmtId="0" fontId="29" fillId="0" borderId="0"/>
    <xf numFmtId="0" fontId="41" fillId="19" borderId="17"/>
    <xf numFmtId="0" fontId="32" fillId="0" borderId="0"/>
    <xf numFmtId="0" fontId="41" fillId="0" borderId="27">
      <alignment horizontal="center" vertical="center" wrapText="1"/>
    </xf>
    <xf numFmtId="49" fontId="30" fillId="0" borderId="27">
      <alignment horizontal="center" vertical="center" wrapText="1"/>
    </xf>
    <xf numFmtId="0" fontId="41" fillId="19" borderId="16"/>
    <xf numFmtId="0" fontId="30" fillId="0" borderId="40">
      <alignment horizontal="left" wrapText="1"/>
    </xf>
    <xf numFmtId="0" fontId="41" fillId="19" borderId="0">
      <alignment shrinkToFit="1"/>
    </xf>
    <xf numFmtId="0" fontId="30" fillId="0" borderId="18">
      <alignment horizontal="left" wrapText="1" indent="1"/>
    </xf>
    <xf numFmtId="0" fontId="40" fillId="0" borderId="16">
      <alignment horizontal="right"/>
    </xf>
    <xf numFmtId="0" fontId="30" fillId="0" borderId="41">
      <alignment horizontal="left" wrapText="1" indent="2"/>
    </xf>
    <xf numFmtId="4" fontId="40" fillId="21" borderId="16">
      <alignment horizontal="right" vertical="top" shrinkToFit="1"/>
    </xf>
    <xf numFmtId="0" fontId="29" fillId="0" borderId="0"/>
    <xf numFmtId="4" fontId="40" fillId="22" borderId="16">
      <alignment horizontal="right" vertical="top" shrinkToFit="1"/>
    </xf>
    <xf numFmtId="0" fontId="7" fillId="0" borderId="9">
      <alignment vertical="top" wrapText="1"/>
    </xf>
    <xf numFmtId="0" fontId="36" fillId="0" borderId="0">
      <alignment horizontal="center" vertical="top"/>
    </xf>
    <xf numFmtId="0" fontId="41" fillId="0" borderId="0">
      <alignment horizontal="left" wrapText="1"/>
    </xf>
    <xf numFmtId="49" fontId="8" fillId="0" borderId="9">
      <alignment horizontal="center" vertical="top" shrinkToFit="1"/>
    </xf>
    <xf numFmtId="0" fontId="30" fillId="0" borderId="16">
      <alignment horizontal="left"/>
    </xf>
    <xf numFmtId="0" fontId="27" fillId="0" borderId="9">
      <alignment vertical="top" wrapText="1"/>
    </xf>
    <xf numFmtId="0" fontId="40" fillId="0" borderId="27">
      <alignment vertical="top" wrapText="1"/>
    </xf>
    <xf numFmtId="164" fontId="7" fillId="18" borderId="9">
      <alignment horizontal="right" vertical="top" shrinkToFit="1"/>
    </xf>
    <xf numFmtId="49" fontId="30" fillId="0" borderId="32">
      <alignment horizontal="center" wrapText="1"/>
    </xf>
    <xf numFmtId="49" fontId="28" fillId="0" borderId="9">
      <alignment horizontal="center" vertical="top" shrinkToFit="1"/>
    </xf>
    <xf numFmtId="49" fontId="41" fillId="0" borderId="27">
      <alignment horizontal="center" vertical="top" shrinkToFit="1"/>
    </xf>
    <xf numFmtId="49" fontId="30" fillId="0" borderId="34">
      <alignment horizontal="center" wrapText="1"/>
    </xf>
    <xf numFmtId="4" fontId="40" fillId="21" borderId="27">
      <alignment horizontal="right" vertical="top" shrinkToFit="1"/>
    </xf>
    <xf numFmtId="49" fontId="30" fillId="0" borderId="33">
      <alignment horizontal="center"/>
    </xf>
    <xf numFmtId="4" fontId="40" fillId="22" borderId="27">
      <alignment horizontal="right" vertical="top" shrinkToFit="1"/>
    </xf>
    <xf numFmtId="0" fontId="32" fillId="0" borderId="0"/>
    <xf numFmtId="0" fontId="41" fillId="19" borderId="43"/>
    <xf numFmtId="0" fontId="30" fillId="0" borderId="36"/>
    <xf numFmtId="0" fontId="41" fillId="19" borderId="43">
      <alignment horizontal="center"/>
    </xf>
    <xf numFmtId="49" fontId="30" fillId="0" borderId="16"/>
    <xf numFmtId="4" fontId="40" fillId="0" borderId="27">
      <alignment horizontal="right" vertical="top" shrinkToFit="1"/>
    </xf>
    <xf numFmtId="49" fontId="30" fillId="0" borderId="0"/>
    <xf numFmtId="49" fontId="41" fillId="0" borderId="27">
      <alignment horizontal="left" vertical="top" wrapText="1" indent="2"/>
    </xf>
    <xf numFmtId="49" fontId="30" fillId="0" borderId="42">
      <alignment horizontal="center"/>
    </xf>
    <xf numFmtId="4" fontId="41" fillId="0" borderId="27">
      <alignment horizontal="right" vertical="top" shrinkToFit="1"/>
    </xf>
    <xf numFmtId="49" fontId="30" fillId="0" borderId="24">
      <alignment horizontal="center"/>
    </xf>
    <xf numFmtId="0" fontId="41" fillId="19" borderId="43">
      <alignment shrinkToFit="1"/>
    </xf>
    <xf numFmtId="49" fontId="30" fillId="0" borderId="27">
      <alignment horizontal="center"/>
    </xf>
    <xf numFmtId="0" fontId="41" fillId="19" borderId="16">
      <alignment horizontal="center"/>
    </xf>
    <xf numFmtId="49" fontId="30" fillId="0" borderId="37">
      <alignment horizontal="center" vertical="center" wrapText="1"/>
    </xf>
    <xf numFmtId="0" fontId="8" fillId="17" borderId="8">
      <alignment horizontal="center"/>
    </xf>
    <xf numFmtId="4" fontId="30" fillId="0" borderId="27">
      <alignment horizontal="right"/>
    </xf>
    <xf numFmtId="0" fontId="8" fillId="17" borderId="8">
      <alignment horizontal="left"/>
    </xf>
    <xf numFmtId="0" fontId="30" fillId="20" borderId="36"/>
    <xf numFmtId="0" fontId="30" fillId="20" borderId="0"/>
    <xf numFmtId="0" fontId="37" fillId="0" borderId="0">
      <alignment horizontal="center" wrapText="1"/>
    </xf>
    <xf numFmtId="0" fontId="30" fillId="0" borderId="0">
      <alignment horizontal="center"/>
    </xf>
    <xf numFmtId="0" fontId="30" fillId="0" borderId="17">
      <alignment wrapText="1"/>
    </xf>
    <xf numFmtId="49" fontId="6" fillId="0" borderId="9">
      <alignment horizontal="center"/>
    </xf>
    <xf numFmtId="0" fontId="30" fillId="0" borderId="43">
      <alignment wrapText="1"/>
    </xf>
    <xf numFmtId="49" fontId="6" fillId="0" borderId="9">
      <alignment horizontal="center"/>
    </xf>
    <xf numFmtId="0" fontId="38" fillId="0" borderId="44"/>
    <xf numFmtId="49" fontId="39" fillId="0" borderId="45">
      <alignment horizontal="right"/>
    </xf>
    <xf numFmtId="0" fontId="30" fillId="0" borderId="45">
      <alignment horizontal="right"/>
    </xf>
    <xf numFmtId="0" fontId="38" fillId="0" borderId="17"/>
    <xf numFmtId="0" fontId="29" fillId="0" borderId="36"/>
    <xf numFmtId="0" fontId="30" fillId="0" borderId="37">
      <alignment horizontal="center"/>
    </xf>
    <xf numFmtId="49" fontId="32" fillId="0" borderId="46">
      <alignment horizontal="center"/>
    </xf>
    <xf numFmtId="165" fontId="30" fillId="0" borderId="14">
      <alignment horizontal="center"/>
    </xf>
    <xf numFmtId="0" fontId="30" fillId="0" borderId="47">
      <alignment horizontal="center"/>
    </xf>
    <xf numFmtId="49" fontId="30" fillId="0" borderId="15">
      <alignment horizontal="center"/>
    </xf>
    <xf numFmtId="49" fontId="30" fillId="0" borderId="14">
      <alignment horizontal="center"/>
    </xf>
    <xf numFmtId="0" fontId="30" fillId="0" borderId="14">
      <alignment horizontal="center"/>
    </xf>
    <xf numFmtId="49" fontId="30" fillId="0" borderId="48">
      <alignment horizontal="center"/>
    </xf>
    <xf numFmtId="0" fontId="38" fillId="0" borderId="0"/>
    <xf numFmtId="0" fontId="32" fillId="0" borderId="49"/>
    <xf numFmtId="0" fontId="32" fillId="0" borderId="39"/>
    <xf numFmtId="4" fontId="30" fillId="0" borderId="41">
      <alignment horizontal="right"/>
    </xf>
    <xf numFmtId="49" fontId="30" fillId="0" borderId="25">
      <alignment horizontal="center"/>
    </xf>
    <xf numFmtId="0" fontId="30" fillId="0" borderId="50">
      <alignment horizontal="left" wrapText="1"/>
    </xf>
    <xf numFmtId="0" fontId="30" fillId="0" borderId="23">
      <alignment horizontal="left" wrapText="1" indent="1"/>
    </xf>
    <xf numFmtId="0" fontId="30" fillId="0" borderId="14">
      <alignment horizontal="left" wrapText="1" indent="2"/>
    </xf>
    <xf numFmtId="0" fontId="30" fillId="20" borderId="51"/>
    <xf numFmtId="0" fontId="37" fillId="0" borderId="0">
      <alignment horizontal="left" wrapText="1"/>
    </xf>
    <xf numFmtId="49" fontId="32" fillId="0" borderId="0"/>
    <xf numFmtId="0" fontId="30" fillId="0" borderId="0">
      <alignment horizontal="right"/>
    </xf>
    <xf numFmtId="49" fontId="30" fillId="0" borderId="0">
      <alignment horizontal="right"/>
    </xf>
    <xf numFmtId="0" fontId="30" fillId="0" borderId="0">
      <alignment horizontal="left" wrapText="1"/>
    </xf>
    <xf numFmtId="0" fontId="30" fillId="0" borderId="17">
      <alignment horizontal="left"/>
    </xf>
    <xf numFmtId="0" fontId="30" fillId="0" borderId="19">
      <alignment horizontal="left" wrapText="1"/>
    </xf>
    <xf numFmtId="0" fontId="30" fillId="0" borderId="43"/>
    <xf numFmtId="0" fontId="31" fillId="0" borderId="52">
      <alignment horizontal="left" wrapText="1"/>
    </xf>
    <xf numFmtId="0" fontId="30" fillId="0" borderId="53">
      <alignment horizontal="left" wrapText="1" indent="2"/>
    </xf>
    <xf numFmtId="49" fontId="30" fillId="0" borderId="0">
      <alignment horizontal="center" wrapText="1"/>
    </xf>
    <xf numFmtId="49" fontId="30" fillId="0" borderId="33">
      <alignment horizontal="center" wrapText="1"/>
    </xf>
    <xf numFmtId="0" fontId="30" fillId="0" borderId="54"/>
    <xf numFmtId="0" fontId="30" fillId="0" borderId="55">
      <alignment horizontal="center" wrapText="1"/>
    </xf>
    <xf numFmtId="49" fontId="30" fillId="0" borderId="21">
      <alignment horizontal="center"/>
    </xf>
    <xf numFmtId="0" fontId="32" fillId="0" borderId="36"/>
    <xf numFmtId="49" fontId="30" fillId="0" borderId="0">
      <alignment horizontal="center"/>
    </xf>
    <xf numFmtId="49" fontId="30" fillId="0" borderId="42">
      <alignment horizontal="center" wrapText="1"/>
    </xf>
    <xf numFmtId="49" fontId="30" fillId="0" borderId="56">
      <alignment horizontal="center" wrapText="1"/>
    </xf>
    <xf numFmtId="49" fontId="30" fillId="0" borderId="22">
      <alignment horizontal="center"/>
    </xf>
    <xf numFmtId="49" fontId="30" fillId="0" borderId="17"/>
    <xf numFmtId="4" fontId="30" fillId="0" borderId="22">
      <alignment horizontal="right"/>
    </xf>
    <xf numFmtId="4" fontId="30" fillId="0" borderId="42">
      <alignment horizontal="right"/>
    </xf>
    <xf numFmtId="4" fontId="30" fillId="0" borderId="53">
      <alignment horizontal="right"/>
    </xf>
    <xf numFmtId="49" fontId="30" fillId="0" borderId="41">
      <alignment horizontal="center"/>
    </xf>
    <xf numFmtId="0" fontId="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</cellStyleXfs>
  <cellXfs count="79">
    <xf numFmtId="0" fontId="0" fillId="0" borderId="0" xfId="0"/>
    <xf numFmtId="0" fontId="4" fillId="0" borderId="0" xfId="267" applyFont="1" applyFill="1" applyBorder="1" applyAlignment="1">
      <alignment wrapText="1"/>
    </xf>
    <xf numFmtId="0" fontId="50" fillId="0" borderId="0" xfId="262" applyFont="1" applyFill="1" applyBorder="1" applyProtection="1">
      <protection locked="0"/>
    </xf>
    <xf numFmtId="0" fontId="9" fillId="0" borderId="0" xfId="262" applyFill="1" applyBorder="1" applyProtection="1">
      <protection locked="0"/>
    </xf>
    <xf numFmtId="0" fontId="9" fillId="0" borderId="0" xfId="262" applyFill="1" applyProtection="1">
      <protection locked="0"/>
    </xf>
    <xf numFmtId="49" fontId="33" fillId="0" borderId="11" xfId="163" applyFont="1" applyFill="1" applyBorder="1" applyAlignment="1" applyProtection="1">
      <alignment horizontal="center" vertical="center" wrapText="1"/>
    </xf>
    <xf numFmtId="164" fontId="46" fillId="0" borderId="11" xfId="0" applyNumberFormat="1" applyFont="1" applyFill="1" applyBorder="1" applyAlignment="1">
      <alignment horizontal="center"/>
    </xf>
    <xf numFmtId="164" fontId="48" fillId="0" borderId="11" xfId="0" applyNumberFormat="1" applyFont="1" applyFill="1" applyBorder="1" applyAlignment="1">
      <alignment horizontal="center"/>
    </xf>
    <xf numFmtId="164" fontId="49" fillId="0" borderId="11" xfId="42" applyFont="1" applyFill="1" applyBorder="1" applyAlignment="1" applyProtection="1">
      <alignment horizontal="center" wrapText="1" shrinkToFit="1"/>
    </xf>
    <xf numFmtId="0" fontId="46" fillId="0" borderId="11" xfId="0" applyFont="1" applyFill="1" applyBorder="1" applyAlignment="1">
      <alignment horizontal="center" vertical="center" wrapText="1"/>
    </xf>
    <xf numFmtId="0" fontId="41" fillId="0" borderId="0" xfId="152" applyNumberFormat="1" applyFill="1" applyBorder="1" applyAlignment="1" applyProtection="1">
      <alignment wrapText="1"/>
    </xf>
    <xf numFmtId="0" fontId="45" fillId="0" borderId="11" xfId="175" applyNumberFormat="1" applyFont="1" applyFill="1" applyBorder="1" applyAlignment="1" applyProtection="1">
      <alignment horizontal="left" wrapText="1"/>
    </xf>
    <xf numFmtId="1" fontId="45" fillId="0" borderId="11" xfId="183" applyNumberFormat="1" applyFont="1" applyFill="1" applyBorder="1" applyAlignment="1" applyProtection="1">
      <alignment horizontal="center" wrapText="1" shrinkToFit="1"/>
    </xf>
    <xf numFmtId="164" fontId="45" fillId="0" borderId="11" xfId="43" applyFont="1" applyFill="1" applyBorder="1" applyAlignment="1" applyProtection="1">
      <alignment horizontal="center" wrapText="1" shrinkToFit="1"/>
    </xf>
    <xf numFmtId="0" fontId="46" fillId="0" borderId="11" xfId="1" applyFont="1" applyFill="1" applyBorder="1" applyAlignment="1">
      <alignment horizontal="left" wrapText="1"/>
    </xf>
    <xf numFmtId="1" fontId="43" fillId="0" borderId="11" xfId="183" applyNumberFormat="1" applyFont="1" applyFill="1" applyBorder="1" applyAlignment="1" applyProtection="1">
      <alignment horizontal="center" wrapText="1" shrinkToFit="1"/>
    </xf>
    <xf numFmtId="49" fontId="46" fillId="0" borderId="11" xfId="1" applyNumberFormat="1" applyFont="1" applyFill="1" applyBorder="1" applyAlignment="1">
      <alignment horizontal="center" wrapText="1"/>
    </xf>
    <xf numFmtId="164" fontId="43" fillId="0" borderId="11" xfId="43" applyFont="1" applyFill="1" applyBorder="1" applyAlignment="1" applyProtection="1">
      <alignment horizontal="center" wrapText="1" shrinkToFit="1"/>
    </xf>
    <xf numFmtId="0" fontId="43" fillId="0" borderId="11" xfId="175" applyNumberFormat="1" applyFont="1" applyFill="1" applyBorder="1" applyAlignment="1" applyProtection="1">
      <alignment horizontal="left" wrapText="1"/>
    </xf>
    <xf numFmtId="49" fontId="43" fillId="0" borderId="11" xfId="1" applyNumberFormat="1" applyFont="1" applyFill="1" applyBorder="1" applyAlignment="1">
      <alignment horizontal="left" wrapText="1"/>
    </xf>
    <xf numFmtId="0" fontId="48" fillId="0" borderId="11" xfId="1" applyFont="1" applyFill="1" applyBorder="1" applyAlignment="1">
      <alignment horizontal="left" wrapText="1"/>
    </xf>
    <xf numFmtId="49" fontId="45" fillId="0" borderId="11" xfId="183" applyNumberFormat="1" applyFont="1" applyFill="1" applyBorder="1" applyAlignment="1" applyProtection="1">
      <alignment horizontal="center" wrapText="1" shrinkToFit="1"/>
    </xf>
    <xf numFmtId="164" fontId="9" fillId="0" borderId="0" xfId="262" applyNumberFormat="1" applyFill="1" applyProtection="1">
      <protection locked="0"/>
    </xf>
    <xf numFmtId="164" fontId="46" fillId="0" borderId="11" xfId="1" applyNumberFormat="1" applyFont="1" applyFill="1" applyBorder="1" applyAlignment="1">
      <alignment horizontal="center" wrapText="1"/>
    </xf>
    <xf numFmtId="49" fontId="48" fillId="0" borderId="11" xfId="1" applyNumberFormat="1" applyFont="1" applyFill="1" applyBorder="1" applyAlignment="1">
      <alignment horizontal="center" wrapText="1"/>
    </xf>
    <xf numFmtId="164" fontId="48" fillId="0" borderId="11" xfId="1" applyNumberFormat="1" applyFont="1" applyFill="1" applyBorder="1" applyAlignment="1">
      <alignment horizontal="center" wrapText="1"/>
    </xf>
    <xf numFmtId="49" fontId="46" fillId="0" borderId="11" xfId="266" applyNumberFormat="1" applyFont="1" applyFill="1" applyBorder="1" applyAlignment="1">
      <alignment horizontal="center" wrapText="1"/>
    </xf>
    <xf numFmtId="0" fontId="43" fillId="0" borderId="11" xfId="1" applyFont="1" applyFill="1" applyBorder="1" applyAlignment="1">
      <alignment horizontal="left" wrapText="1"/>
    </xf>
    <xf numFmtId="49" fontId="48" fillId="0" borderId="11" xfId="266" applyNumberFormat="1" applyFont="1" applyFill="1" applyBorder="1" applyAlignment="1">
      <alignment horizontal="center" wrapText="1"/>
    </xf>
    <xf numFmtId="0" fontId="45" fillId="0" borderId="11" xfId="1" applyFont="1" applyFill="1" applyBorder="1" applyAlignment="1">
      <alignment horizontal="left" wrapText="1"/>
    </xf>
    <xf numFmtId="49" fontId="43" fillId="0" borderId="11" xfId="1" applyNumberFormat="1" applyFont="1" applyFill="1" applyBorder="1" applyAlignment="1">
      <alignment horizontal="center" wrapText="1"/>
    </xf>
    <xf numFmtId="0" fontId="46" fillId="0" borderId="11" xfId="266" applyFont="1" applyFill="1" applyBorder="1" applyAlignment="1">
      <alignment horizontal="left" wrapText="1"/>
    </xf>
    <xf numFmtId="164" fontId="46" fillId="0" borderId="11" xfId="266" applyNumberFormat="1" applyFont="1" applyFill="1" applyBorder="1" applyAlignment="1">
      <alignment horizontal="center" wrapText="1"/>
    </xf>
    <xf numFmtId="0" fontId="48" fillId="0" borderId="11" xfId="264" applyFont="1" applyFill="1" applyBorder="1" applyAlignment="1">
      <alignment horizontal="left" wrapText="1"/>
    </xf>
    <xf numFmtId="49" fontId="48" fillId="0" borderId="11" xfId="265" applyNumberFormat="1" applyFont="1" applyFill="1" applyBorder="1" applyAlignment="1">
      <alignment horizontal="center" wrapText="1" shrinkToFit="1"/>
    </xf>
    <xf numFmtId="49" fontId="45" fillId="0" borderId="11" xfId="1" applyNumberFormat="1" applyFont="1" applyFill="1" applyBorder="1" applyAlignment="1">
      <alignment horizontal="center" wrapText="1"/>
    </xf>
    <xf numFmtId="49" fontId="46" fillId="0" borderId="11" xfId="265" applyNumberFormat="1" applyFont="1" applyFill="1" applyBorder="1" applyAlignment="1">
      <alignment horizontal="center" wrapText="1" shrinkToFit="1"/>
    </xf>
    <xf numFmtId="164" fontId="4" fillId="0" borderId="11" xfId="43" applyFont="1" applyFill="1" applyBorder="1" applyAlignment="1" applyProtection="1">
      <alignment horizontal="center" wrapText="1" shrinkToFit="1"/>
    </xf>
    <xf numFmtId="0" fontId="46" fillId="0" borderId="11" xfId="265" applyFont="1" applyFill="1" applyBorder="1" applyAlignment="1">
      <alignment horizontal="left" wrapText="1"/>
    </xf>
    <xf numFmtId="49" fontId="43" fillId="0" borderId="11" xfId="1" applyNumberFormat="1" applyFont="1" applyFill="1" applyBorder="1" applyAlignment="1">
      <alignment horizontal="center" wrapText="1" shrinkToFit="1"/>
    </xf>
    <xf numFmtId="49" fontId="48" fillId="0" borderId="11" xfId="264" applyNumberFormat="1" applyFont="1" applyFill="1" applyBorder="1" applyAlignment="1">
      <alignment horizontal="center" wrapText="1" shrinkToFit="1"/>
    </xf>
    <xf numFmtId="49" fontId="46" fillId="0" borderId="11" xfId="264" applyNumberFormat="1" applyFont="1" applyFill="1" applyBorder="1" applyAlignment="1">
      <alignment horizontal="center" wrapText="1" shrinkToFit="1"/>
    </xf>
    <xf numFmtId="0" fontId="46" fillId="0" borderId="11" xfId="1" applyFont="1" applyFill="1" applyBorder="1" applyAlignment="1">
      <alignment horizontal="center" wrapText="1"/>
    </xf>
    <xf numFmtId="49" fontId="46" fillId="0" borderId="11" xfId="1" applyNumberFormat="1" applyFont="1" applyFill="1" applyBorder="1" applyAlignment="1">
      <alignment horizontal="center"/>
    </xf>
    <xf numFmtId="0" fontId="48" fillId="0" borderId="11" xfId="266" applyFont="1" applyFill="1" applyBorder="1" applyAlignment="1">
      <alignment horizontal="left" wrapText="1"/>
    </xf>
    <xf numFmtId="164" fontId="51" fillId="0" borderId="11" xfId="43" applyFont="1" applyFill="1" applyBorder="1" applyAlignment="1" applyProtection="1">
      <alignment horizontal="center" wrapText="1" shrinkToFit="1"/>
    </xf>
    <xf numFmtId="0" fontId="46" fillId="0" borderId="11" xfId="1" applyFont="1" applyFill="1" applyBorder="1" applyAlignment="1">
      <alignment horizontal="center"/>
    </xf>
    <xf numFmtId="49" fontId="48" fillId="0" borderId="11" xfId="1" applyNumberFormat="1" applyFont="1" applyFill="1" applyBorder="1" applyAlignment="1">
      <alignment horizontal="center"/>
    </xf>
    <xf numFmtId="49" fontId="46" fillId="0" borderId="11" xfId="1" applyNumberFormat="1" applyFont="1" applyFill="1" applyBorder="1" applyAlignment="1">
      <alignment horizontal="left" wrapText="1"/>
    </xf>
    <xf numFmtId="49" fontId="43" fillId="0" borderId="11" xfId="183" applyNumberFormat="1" applyFont="1" applyFill="1" applyBorder="1" applyAlignment="1" applyProtection="1">
      <alignment horizontal="center" wrapText="1" shrinkToFit="1"/>
    </xf>
    <xf numFmtId="0" fontId="52" fillId="0" borderId="57" xfId="169" applyNumberFormat="1" applyFont="1" applyFill="1" applyBorder="1" applyAlignment="1" applyProtection="1">
      <alignment wrapText="1"/>
    </xf>
    <xf numFmtId="0" fontId="48" fillId="0" borderId="11" xfId="265" applyFont="1" applyFill="1" applyBorder="1" applyAlignment="1">
      <alignment horizontal="left" wrapText="1"/>
    </xf>
    <xf numFmtId="49" fontId="46" fillId="0" borderId="11" xfId="1" applyNumberFormat="1" applyFont="1" applyFill="1" applyBorder="1" applyAlignment="1">
      <alignment horizontal="center" wrapText="1" shrinkToFit="1"/>
    </xf>
    <xf numFmtId="164" fontId="46" fillId="0" borderId="11" xfId="1" applyNumberFormat="1" applyFont="1" applyFill="1" applyBorder="1" applyAlignment="1">
      <alignment horizontal="center"/>
    </xf>
    <xf numFmtId="0" fontId="43" fillId="0" borderId="11" xfId="1" applyNumberFormat="1" applyFont="1" applyFill="1" applyBorder="1" applyAlignment="1">
      <alignment horizontal="center" wrapText="1" shrinkToFit="1"/>
    </xf>
    <xf numFmtId="0" fontId="43" fillId="0" borderId="11" xfId="1" applyNumberFormat="1" applyFont="1" applyFill="1" applyBorder="1" applyAlignment="1">
      <alignment horizontal="left" wrapText="1"/>
    </xf>
    <xf numFmtId="49" fontId="48" fillId="0" borderId="11" xfId="1" applyNumberFormat="1" applyFont="1" applyFill="1" applyBorder="1" applyAlignment="1">
      <alignment horizontal="left" wrapText="1"/>
    </xf>
    <xf numFmtId="0" fontId="43" fillId="0" borderId="11" xfId="173" applyNumberFormat="1" applyFont="1" applyFill="1" applyBorder="1" applyAlignment="1" applyProtection="1">
      <alignment horizontal="left" wrapText="1"/>
    </xf>
    <xf numFmtId="164" fontId="46" fillId="0" borderId="11" xfId="264" applyNumberFormat="1" applyFont="1" applyFill="1" applyBorder="1" applyAlignment="1">
      <alignment horizontal="center" wrapText="1" shrinkToFit="1"/>
    </xf>
    <xf numFmtId="49" fontId="46" fillId="0" borderId="11" xfId="261" applyNumberFormat="1" applyFont="1" applyFill="1" applyBorder="1" applyAlignment="1">
      <alignment horizontal="center" wrapText="1" shrinkToFit="1"/>
    </xf>
    <xf numFmtId="164" fontId="48" fillId="0" borderId="11" xfId="264" applyNumberFormat="1" applyFont="1" applyFill="1" applyBorder="1" applyAlignment="1">
      <alignment horizontal="center" wrapText="1" shrinkToFit="1"/>
    </xf>
    <xf numFmtId="0" fontId="47" fillId="0" borderId="11" xfId="0" applyFont="1" applyFill="1" applyBorder="1" applyAlignment="1">
      <alignment horizontal="left" wrapText="1"/>
    </xf>
    <xf numFmtId="49" fontId="43" fillId="0" borderId="11" xfId="0" applyNumberFormat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49" fontId="3" fillId="0" borderId="11" xfId="1" applyNumberFormat="1" applyFont="1" applyFill="1" applyBorder="1" applyAlignment="1">
      <alignment horizontal="center" wrapText="1"/>
    </xf>
    <xf numFmtId="164" fontId="3" fillId="0" borderId="11" xfId="1" applyNumberFormat="1" applyFont="1" applyFill="1" applyBorder="1" applyAlignment="1">
      <alignment horizontal="center"/>
    </xf>
    <xf numFmtId="0" fontId="9" fillId="0" borderId="0" xfId="262" applyFill="1" applyAlignment="1" applyProtection="1">
      <alignment horizontal="center"/>
      <protection locked="0"/>
    </xf>
    <xf numFmtId="0" fontId="4" fillId="0" borderId="0" xfId="154" applyNumberFormat="1" applyFont="1" applyFill="1" applyBorder="1" applyAlignment="1" applyProtection="1">
      <alignment horizontal="center"/>
    </xf>
    <xf numFmtId="0" fontId="3" fillId="0" borderId="0" xfId="262" applyFont="1" applyFill="1" applyAlignment="1" applyProtection="1">
      <alignment horizontal="center" wrapText="1"/>
      <protection locked="0"/>
    </xf>
    <xf numFmtId="0" fontId="49" fillId="0" borderId="11" xfId="162" applyNumberFormat="1" applyFont="1" applyFill="1" applyBorder="1" applyAlignment="1" applyProtection="1">
      <alignment horizontal="left" wrapText="1"/>
    </xf>
    <xf numFmtId="0" fontId="49" fillId="0" borderId="11" xfId="162" applyFont="1" applyFill="1" applyBorder="1" applyAlignment="1" applyProtection="1">
      <alignment horizontal="left" wrapText="1"/>
      <protection locked="0"/>
    </xf>
    <xf numFmtId="0" fontId="4" fillId="0" borderId="0" xfId="158" applyNumberFormat="1" applyFont="1" applyFill="1" applyBorder="1" applyAlignment="1" applyProtection="1">
      <alignment horizontal="right"/>
    </xf>
    <xf numFmtId="0" fontId="44" fillId="0" borderId="0" xfId="156" applyNumberFormat="1" applyFont="1" applyFill="1" applyBorder="1" applyAlignment="1" applyProtection="1">
      <alignment horizontal="center" wrapText="1"/>
    </xf>
    <xf numFmtId="0" fontId="43" fillId="0" borderId="11" xfId="158" applyNumberFormat="1" applyFont="1" applyFill="1" applyBorder="1" applyAlignment="1" applyProtection="1">
      <alignment horizontal="center" vertical="center"/>
    </xf>
    <xf numFmtId="0" fontId="46" fillId="0" borderId="11" xfId="267" applyFont="1" applyFill="1" applyBorder="1" applyAlignment="1">
      <alignment horizontal="center" vertical="center" wrapText="1"/>
    </xf>
    <xf numFmtId="49" fontId="46" fillId="0" borderId="11" xfId="1" applyNumberFormat="1" applyFont="1" applyFill="1" applyBorder="1" applyAlignment="1">
      <alignment horizontal="center" vertical="center" wrapText="1"/>
    </xf>
    <xf numFmtId="0" fontId="46" fillId="0" borderId="11" xfId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0" xfId="154" applyFont="1" applyAlignment="1">
      <alignment horizontal="center"/>
    </xf>
  </cellXfs>
  <cellStyles count="26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8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517"/>
  <sheetViews>
    <sheetView showGridLines="0" tabSelected="1" view="pageBreakPreview" topLeftCell="A22" zoomScale="85" zoomScaleNormal="75" zoomScaleSheetLayoutView="85" workbookViewId="0">
      <selection activeCell="E29" sqref="E29"/>
    </sheetView>
  </sheetViews>
  <sheetFormatPr defaultColWidth="9.140625" defaultRowHeight="31.15" customHeight="1" outlineLevelRow="7" x14ac:dyDescent="0.25"/>
  <cols>
    <col min="1" max="1" width="45" style="4" customWidth="1"/>
    <col min="2" max="2" width="11.5703125" style="4" customWidth="1"/>
    <col min="3" max="3" width="15.5703125" style="4" customWidth="1"/>
    <col min="4" max="4" width="10" style="4" customWidth="1"/>
    <col min="5" max="5" width="11.7109375" style="4" customWidth="1"/>
    <col min="6" max="6" width="10.85546875" style="66" customWidth="1"/>
    <col min="7" max="7" width="11.7109375" style="4" customWidth="1"/>
    <col min="8" max="255" width="9.140625" style="4"/>
    <col min="256" max="256" width="45" style="4" customWidth="1"/>
    <col min="257" max="257" width="11.140625" style="4" customWidth="1"/>
    <col min="258" max="258" width="7.7109375" style="4" customWidth="1"/>
    <col min="259" max="259" width="14" style="4" customWidth="1"/>
    <col min="260" max="260" width="10" style="4" customWidth="1"/>
    <col min="261" max="261" width="11.7109375" style="4" customWidth="1"/>
    <col min="262" max="511" width="9.140625" style="4"/>
    <col min="512" max="512" width="45" style="4" customWidth="1"/>
    <col min="513" max="513" width="11.140625" style="4" customWidth="1"/>
    <col min="514" max="514" width="7.7109375" style="4" customWidth="1"/>
    <col min="515" max="515" width="14" style="4" customWidth="1"/>
    <col min="516" max="516" width="10" style="4" customWidth="1"/>
    <col min="517" max="517" width="11.7109375" style="4" customWidth="1"/>
    <col min="518" max="767" width="9.140625" style="4"/>
    <col min="768" max="768" width="45" style="4" customWidth="1"/>
    <col min="769" max="769" width="11.140625" style="4" customWidth="1"/>
    <col min="770" max="770" width="7.7109375" style="4" customWidth="1"/>
    <col min="771" max="771" width="14" style="4" customWidth="1"/>
    <col min="772" max="772" width="10" style="4" customWidth="1"/>
    <col min="773" max="773" width="11.7109375" style="4" customWidth="1"/>
    <col min="774" max="1023" width="9.140625" style="4"/>
    <col min="1024" max="1024" width="45" style="4" customWidth="1"/>
    <col min="1025" max="1025" width="11.140625" style="4" customWidth="1"/>
    <col min="1026" max="1026" width="7.7109375" style="4" customWidth="1"/>
    <col min="1027" max="1027" width="14" style="4" customWidth="1"/>
    <col min="1028" max="1028" width="10" style="4" customWidth="1"/>
    <col min="1029" max="1029" width="11.7109375" style="4" customWidth="1"/>
    <col min="1030" max="1279" width="9.140625" style="4"/>
    <col min="1280" max="1280" width="45" style="4" customWidth="1"/>
    <col min="1281" max="1281" width="11.140625" style="4" customWidth="1"/>
    <col min="1282" max="1282" width="7.7109375" style="4" customWidth="1"/>
    <col min="1283" max="1283" width="14" style="4" customWidth="1"/>
    <col min="1284" max="1284" width="10" style="4" customWidth="1"/>
    <col min="1285" max="1285" width="11.7109375" style="4" customWidth="1"/>
    <col min="1286" max="1535" width="9.140625" style="4"/>
    <col min="1536" max="1536" width="45" style="4" customWidth="1"/>
    <col min="1537" max="1537" width="11.140625" style="4" customWidth="1"/>
    <col min="1538" max="1538" width="7.7109375" style="4" customWidth="1"/>
    <col min="1539" max="1539" width="14" style="4" customWidth="1"/>
    <col min="1540" max="1540" width="10" style="4" customWidth="1"/>
    <col min="1541" max="1541" width="11.7109375" style="4" customWidth="1"/>
    <col min="1542" max="1791" width="9.140625" style="4"/>
    <col min="1792" max="1792" width="45" style="4" customWidth="1"/>
    <col min="1793" max="1793" width="11.140625" style="4" customWidth="1"/>
    <col min="1794" max="1794" width="7.7109375" style="4" customWidth="1"/>
    <col min="1795" max="1795" width="14" style="4" customWidth="1"/>
    <col min="1796" max="1796" width="10" style="4" customWidth="1"/>
    <col min="1797" max="1797" width="11.7109375" style="4" customWidth="1"/>
    <col min="1798" max="2047" width="9.140625" style="4"/>
    <col min="2048" max="2048" width="45" style="4" customWidth="1"/>
    <col min="2049" max="2049" width="11.140625" style="4" customWidth="1"/>
    <col min="2050" max="2050" width="7.7109375" style="4" customWidth="1"/>
    <col min="2051" max="2051" width="14" style="4" customWidth="1"/>
    <col min="2052" max="2052" width="10" style="4" customWidth="1"/>
    <col min="2053" max="2053" width="11.7109375" style="4" customWidth="1"/>
    <col min="2054" max="2303" width="9.140625" style="4"/>
    <col min="2304" max="2304" width="45" style="4" customWidth="1"/>
    <col min="2305" max="2305" width="11.140625" style="4" customWidth="1"/>
    <col min="2306" max="2306" width="7.7109375" style="4" customWidth="1"/>
    <col min="2307" max="2307" width="14" style="4" customWidth="1"/>
    <col min="2308" max="2308" width="10" style="4" customWidth="1"/>
    <col min="2309" max="2309" width="11.7109375" style="4" customWidth="1"/>
    <col min="2310" max="2559" width="9.140625" style="4"/>
    <col min="2560" max="2560" width="45" style="4" customWidth="1"/>
    <col min="2561" max="2561" width="11.140625" style="4" customWidth="1"/>
    <col min="2562" max="2562" width="7.7109375" style="4" customWidth="1"/>
    <col min="2563" max="2563" width="14" style="4" customWidth="1"/>
    <col min="2564" max="2564" width="10" style="4" customWidth="1"/>
    <col min="2565" max="2565" width="11.7109375" style="4" customWidth="1"/>
    <col min="2566" max="2815" width="9.140625" style="4"/>
    <col min="2816" max="2816" width="45" style="4" customWidth="1"/>
    <col min="2817" max="2817" width="11.140625" style="4" customWidth="1"/>
    <col min="2818" max="2818" width="7.7109375" style="4" customWidth="1"/>
    <col min="2819" max="2819" width="14" style="4" customWidth="1"/>
    <col min="2820" max="2820" width="10" style="4" customWidth="1"/>
    <col min="2821" max="2821" width="11.7109375" style="4" customWidth="1"/>
    <col min="2822" max="3071" width="9.140625" style="4"/>
    <col min="3072" max="3072" width="45" style="4" customWidth="1"/>
    <col min="3073" max="3073" width="11.140625" style="4" customWidth="1"/>
    <col min="3074" max="3074" width="7.7109375" style="4" customWidth="1"/>
    <col min="3075" max="3075" width="14" style="4" customWidth="1"/>
    <col min="3076" max="3076" width="10" style="4" customWidth="1"/>
    <col min="3077" max="3077" width="11.7109375" style="4" customWidth="1"/>
    <col min="3078" max="3327" width="9.140625" style="4"/>
    <col min="3328" max="3328" width="45" style="4" customWidth="1"/>
    <col min="3329" max="3329" width="11.140625" style="4" customWidth="1"/>
    <col min="3330" max="3330" width="7.7109375" style="4" customWidth="1"/>
    <col min="3331" max="3331" width="14" style="4" customWidth="1"/>
    <col min="3332" max="3332" width="10" style="4" customWidth="1"/>
    <col min="3333" max="3333" width="11.7109375" style="4" customWidth="1"/>
    <col min="3334" max="3583" width="9.140625" style="4"/>
    <col min="3584" max="3584" width="45" style="4" customWidth="1"/>
    <col min="3585" max="3585" width="11.140625" style="4" customWidth="1"/>
    <col min="3586" max="3586" width="7.7109375" style="4" customWidth="1"/>
    <col min="3587" max="3587" width="14" style="4" customWidth="1"/>
    <col min="3588" max="3588" width="10" style="4" customWidth="1"/>
    <col min="3589" max="3589" width="11.7109375" style="4" customWidth="1"/>
    <col min="3590" max="3839" width="9.140625" style="4"/>
    <col min="3840" max="3840" width="45" style="4" customWidth="1"/>
    <col min="3841" max="3841" width="11.140625" style="4" customWidth="1"/>
    <col min="3842" max="3842" width="7.7109375" style="4" customWidth="1"/>
    <col min="3843" max="3843" width="14" style="4" customWidth="1"/>
    <col min="3844" max="3844" width="10" style="4" customWidth="1"/>
    <col min="3845" max="3845" width="11.7109375" style="4" customWidth="1"/>
    <col min="3846" max="4095" width="9.140625" style="4"/>
    <col min="4096" max="4096" width="45" style="4" customWidth="1"/>
    <col min="4097" max="4097" width="11.140625" style="4" customWidth="1"/>
    <col min="4098" max="4098" width="7.7109375" style="4" customWidth="1"/>
    <col min="4099" max="4099" width="14" style="4" customWidth="1"/>
    <col min="4100" max="4100" width="10" style="4" customWidth="1"/>
    <col min="4101" max="4101" width="11.7109375" style="4" customWidth="1"/>
    <col min="4102" max="4351" width="9.140625" style="4"/>
    <col min="4352" max="4352" width="45" style="4" customWidth="1"/>
    <col min="4353" max="4353" width="11.140625" style="4" customWidth="1"/>
    <col min="4354" max="4354" width="7.7109375" style="4" customWidth="1"/>
    <col min="4355" max="4355" width="14" style="4" customWidth="1"/>
    <col min="4356" max="4356" width="10" style="4" customWidth="1"/>
    <col min="4357" max="4357" width="11.7109375" style="4" customWidth="1"/>
    <col min="4358" max="4607" width="9.140625" style="4"/>
    <col min="4608" max="4608" width="45" style="4" customWidth="1"/>
    <col min="4609" max="4609" width="11.140625" style="4" customWidth="1"/>
    <col min="4610" max="4610" width="7.7109375" style="4" customWidth="1"/>
    <col min="4611" max="4611" width="14" style="4" customWidth="1"/>
    <col min="4612" max="4612" width="10" style="4" customWidth="1"/>
    <col min="4613" max="4613" width="11.7109375" style="4" customWidth="1"/>
    <col min="4614" max="4863" width="9.140625" style="4"/>
    <col min="4864" max="4864" width="45" style="4" customWidth="1"/>
    <col min="4865" max="4865" width="11.140625" style="4" customWidth="1"/>
    <col min="4866" max="4866" width="7.7109375" style="4" customWidth="1"/>
    <col min="4867" max="4867" width="14" style="4" customWidth="1"/>
    <col min="4868" max="4868" width="10" style="4" customWidth="1"/>
    <col min="4869" max="4869" width="11.7109375" style="4" customWidth="1"/>
    <col min="4870" max="5119" width="9.140625" style="4"/>
    <col min="5120" max="5120" width="45" style="4" customWidth="1"/>
    <col min="5121" max="5121" width="11.140625" style="4" customWidth="1"/>
    <col min="5122" max="5122" width="7.7109375" style="4" customWidth="1"/>
    <col min="5123" max="5123" width="14" style="4" customWidth="1"/>
    <col min="5124" max="5124" width="10" style="4" customWidth="1"/>
    <col min="5125" max="5125" width="11.7109375" style="4" customWidth="1"/>
    <col min="5126" max="5375" width="9.140625" style="4"/>
    <col min="5376" max="5376" width="45" style="4" customWidth="1"/>
    <col min="5377" max="5377" width="11.140625" style="4" customWidth="1"/>
    <col min="5378" max="5378" width="7.7109375" style="4" customWidth="1"/>
    <col min="5379" max="5379" width="14" style="4" customWidth="1"/>
    <col min="5380" max="5380" width="10" style="4" customWidth="1"/>
    <col min="5381" max="5381" width="11.7109375" style="4" customWidth="1"/>
    <col min="5382" max="5631" width="9.140625" style="4"/>
    <col min="5632" max="5632" width="45" style="4" customWidth="1"/>
    <col min="5633" max="5633" width="11.140625" style="4" customWidth="1"/>
    <col min="5634" max="5634" width="7.7109375" style="4" customWidth="1"/>
    <col min="5635" max="5635" width="14" style="4" customWidth="1"/>
    <col min="5636" max="5636" width="10" style="4" customWidth="1"/>
    <col min="5637" max="5637" width="11.7109375" style="4" customWidth="1"/>
    <col min="5638" max="5887" width="9.140625" style="4"/>
    <col min="5888" max="5888" width="45" style="4" customWidth="1"/>
    <col min="5889" max="5889" width="11.140625" style="4" customWidth="1"/>
    <col min="5890" max="5890" width="7.7109375" style="4" customWidth="1"/>
    <col min="5891" max="5891" width="14" style="4" customWidth="1"/>
    <col min="5892" max="5892" width="10" style="4" customWidth="1"/>
    <col min="5893" max="5893" width="11.7109375" style="4" customWidth="1"/>
    <col min="5894" max="6143" width="9.140625" style="4"/>
    <col min="6144" max="6144" width="45" style="4" customWidth="1"/>
    <col min="6145" max="6145" width="11.140625" style="4" customWidth="1"/>
    <col min="6146" max="6146" width="7.7109375" style="4" customWidth="1"/>
    <col min="6147" max="6147" width="14" style="4" customWidth="1"/>
    <col min="6148" max="6148" width="10" style="4" customWidth="1"/>
    <col min="6149" max="6149" width="11.7109375" style="4" customWidth="1"/>
    <col min="6150" max="6399" width="9.140625" style="4"/>
    <col min="6400" max="6400" width="45" style="4" customWidth="1"/>
    <col min="6401" max="6401" width="11.140625" style="4" customWidth="1"/>
    <col min="6402" max="6402" width="7.7109375" style="4" customWidth="1"/>
    <col min="6403" max="6403" width="14" style="4" customWidth="1"/>
    <col min="6404" max="6404" width="10" style="4" customWidth="1"/>
    <col min="6405" max="6405" width="11.7109375" style="4" customWidth="1"/>
    <col min="6406" max="6655" width="9.140625" style="4"/>
    <col min="6656" max="6656" width="45" style="4" customWidth="1"/>
    <col min="6657" max="6657" width="11.140625" style="4" customWidth="1"/>
    <col min="6658" max="6658" width="7.7109375" style="4" customWidth="1"/>
    <col min="6659" max="6659" width="14" style="4" customWidth="1"/>
    <col min="6660" max="6660" width="10" style="4" customWidth="1"/>
    <col min="6661" max="6661" width="11.7109375" style="4" customWidth="1"/>
    <col min="6662" max="6911" width="9.140625" style="4"/>
    <col min="6912" max="6912" width="45" style="4" customWidth="1"/>
    <col min="6913" max="6913" width="11.140625" style="4" customWidth="1"/>
    <col min="6914" max="6914" width="7.7109375" style="4" customWidth="1"/>
    <col min="6915" max="6915" width="14" style="4" customWidth="1"/>
    <col min="6916" max="6916" width="10" style="4" customWidth="1"/>
    <col min="6917" max="6917" width="11.7109375" style="4" customWidth="1"/>
    <col min="6918" max="7167" width="9.140625" style="4"/>
    <col min="7168" max="7168" width="45" style="4" customWidth="1"/>
    <col min="7169" max="7169" width="11.140625" style="4" customWidth="1"/>
    <col min="7170" max="7170" width="7.7109375" style="4" customWidth="1"/>
    <col min="7171" max="7171" width="14" style="4" customWidth="1"/>
    <col min="7172" max="7172" width="10" style="4" customWidth="1"/>
    <col min="7173" max="7173" width="11.7109375" style="4" customWidth="1"/>
    <col min="7174" max="7423" width="9.140625" style="4"/>
    <col min="7424" max="7424" width="45" style="4" customWidth="1"/>
    <col min="7425" max="7425" width="11.140625" style="4" customWidth="1"/>
    <col min="7426" max="7426" width="7.7109375" style="4" customWidth="1"/>
    <col min="7427" max="7427" width="14" style="4" customWidth="1"/>
    <col min="7428" max="7428" width="10" style="4" customWidth="1"/>
    <col min="7429" max="7429" width="11.7109375" style="4" customWidth="1"/>
    <col min="7430" max="7679" width="9.140625" style="4"/>
    <col min="7680" max="7680" width="45" style="4" customWidth="1"/>
    <col min="7681" max="7681" width="11.140625" style="4" customWidth="1"/>
    <col min="7682" max="7682" width="7.7109375" style="4" customWidth="1"/>
    <col min="7683" max="7683" width="14" style="4" customWidth="1"/>
    <col min="7684" max="7684" width="10" style="4" customWidth="1"/>
    <col min="7685" max="7685" width="11.7109375" style="4" customWidth="1"/>
    <col min="7686" max="7935" width="9.140625" style="4"/>
    <col min="7936" max="7936" width="45" style="4" customWidth="1"/>
    <col min="7937" max="7937" width="11.140625" style="4" customWidth="1"/>
    <col min="7938" max="7938" width="7.7109375" style="4" customWidth="1"/>
    <col min="7939" max="7939" width="14" style="4" customWidth="1"/>
    <col min="7940" max="7940" width="10" style="4" customWidth="1"/>
    <col min="7941" max="7941" width="11.7109375" style="4" customWidth="1"/>
    <col min="7942" max="8191" width="9.140625" style="4"/>
    <col min="8192" max="8192" width="45" style="4" customWidth="1"/>
    <col min="8193" max="8193" width="11.140625" style="4" customWidth="1"/>
    <col min="8194" max="8194" width="7.7109375" style="4" customWidth="1"/>
    <col min="8195" max="8195" width="14" style="4" customWidth="1"/>
    <col min="8196" max="8196" width="10" style="4" customWidth="1"/>
    <col min="8197" max="8197" width="11.7109375" style="4" customWidth="1"/>
    <col min="8198" max="8447" width="9.140625" style="4"/>
    <col min="8448" max="8448" width="45" style="4" customWidth="1"/>
    <col min="8449" max="8449" width="11.140625" style="4" customWidth="1"/>
    <col min="8450" max="8450" width="7.7109375" style="4" customWidth="1"/>
    <col min="8451" max="8451" width="14" style="4" customWidth="1"/>
    <col min="8452" max="8452" width="10" style="4" customWidth="1"/>
    <col min="8453" max="8453" width="11.7109375" style="4" customWidth="1"/>
    <col min="8454" max="8703" width="9.140625" style="4"/>
    <col min="8704" max="8704" width="45" style="4" customWidth="1"/>
    <col min="8705" max="8705" width="11.140625" style="4" customWidth="1"/>
    <col min="8706" max="8706" width="7.7109375" style="4" customWidth="1"/>
    <col min="8707" max="8707" width="14" style="4" customWidth="1"/>
    <col min="8708" max="8708" width="10" style="4" customWidth="1"/>
    <col min="8709" max="8709" width="11.7109375" style="4" customWidth="1"/>
    <col min="8710" max="8959" width="9.140625" style="4"/>
    <col min="8960" max="8960" width="45" style="4" customWidth="1"/>
    <col min="8961" max="8961" width="11.140625" style="4" customWidth="1"/>
    <col min="8962" max="8962" width="7.7109375" style="4" customWidth="1"/>
    <col min="8963" max="8963" width="14" style="4" customWidth="1"/>
    <col min="8964" max="8964" width="10" style="4" customWidth="1"/>
    <col min="8965" max="8965" width="11.7109375" style="4" customWidth="1"/>
    <col min="8966" max="9215" width="9.140625" style="4"/>
    <col min="9216" max="9216" width="45" style="4" customWidth="1"/>
    <col min="9217" max="9217" width="11.140625" style="4" customWidth="1"/>
    <col min="9218" max="9218" width="7.7109375" style="4" customWidth="1"/>
    <col min="9219" max="9219" width="14" style="4" customWidth="1"/>
    <col min="9220" max="9220" width="10" style="4" customWidth="1"/>
    <col min="9221" max="9221" width="11.7109375" style="4" customWidth="1"/>
    <col min="9222" max="9471" width="9.140625" style="4"/>
    <col min="9472" max="9472" width="45" style="4" customWidth="1"/>
    <col min="9473" max="9473" width="11.140625" style="4" customWidth="1"/>
    <col min="9474" max="9474" width="7.7109375" style="4" customWidth="1"/>
    <col min="9475" max="9475" width="14" style="4" customWidth="1"/>
    <col min="9476" max="9476" width="10" style="4" customWidth="1"/>
    <col min="9477" max="9477" width="11.7109375" style="4" customWidth="1"/>
    <col min="9478" max="9727" width="9.140625" style="4"/>
    <col min="9728" max="9728" width="45" style="4" customWidth="1"/>
    <col min="9729" max="9729" width="11.140625" style="4" customWidth="1"/>
    <col min="9730" max="9730" width="7.7109375" style="4" customWidth="1"/>
    <col min="9731" max="9731" width="14" style="4" customWidth="1"/>
    <col min="9732" max="9732" width="10" style="4" customWidth="1"/>
    <col min="9733" max="9733" width="11.7109375" style="4" customWidth="1"/>
    <col min="9734" max="9983" width="9.140625" style="4"/>
    <col min="9984" max="9984" width="45" style="4" customWidth="1"/>
    <col min="9985" max="9985" width="11.140625" style="4" customWidth="1"/>
    <col min="9986" max="9986" width="7.7109375" style="4" customWidth="1"/>
    <col min="9987" max="9987" width="14" style="4" customWidth="1"/>
    <col min="9988" max="9988" width="10" style="4" customWidth="1"/>
    <col min="9989" max="9989" width="11.7109375" style="4" customWidth="1"/>
    <col min="9990" max="10239" width="9.140625" style="4"/>
    <col min="10240" max="10240" width="45" style="4" customWidth="1"/>
    <col min="10241" max="10241" width="11.140625" style="4" customWidth="1"/>
    <col min="10242" max="10242" width="7.7109375" style="4" customWidth="1"/>
    <col min="10243" max="10243" width="14" style="4" customWidth="1"/>
    <col min="10244" max="10244" width="10" style="4" customWidth="1"/>
    <col min="10245" max="10245" width="11.7109375" style="4" customWidth="1"/>
    <col min="10246" max="10495" width="9.140625" style="4"/>
    <col min="10496" max="10496" width="45" style="4" customWidth="1"/>
    <col min="10497" max="10497" width="11.140625" style="4" customWidth="1"/>
    <col min="10498" max="10498" width="7.7109375" style="4" customWidth="1"/>
    <col min="10499" max="10499" width="14" style="4" customWidth="1"/>
    <col min="10500" max="10500" width="10" style="4" customWidth="1"/>
    <col min="10501" max="10501" width="11.7109375" style="4" customWidth="1"/>
    <col min="10502" max="10751" width="9.140625" style="4"/>
    <col min="10752" max="10752" width="45" style="4" customWidth="1"/>
    <col min="10753" max="10753" width="11.140625" style="4" customWidth="1"/>
    <col min="10754" max="10754" width="7.7109375" style="4" customWidth="1"/>
    <col min="10755" max="10755" width="14" style="4" customWidth="1"/>
    <col min="10756" max="10756" width="10" style="4" customWidth="1"/>
    <col min="10757" max="10757" width="11.7109375" style="4" customWidth="1"/>
    <col min="10758" max="11007" width="9.140625" style="4"/>
    <col min="11008" max="11008" width="45" style="4" customWidth="1"/>
    <col min="11009" max="11009" width="11.140625" style="4" customWidth="1"/>
    <col min="11010" max="11010" width="7.7109375" style="4" customWidth="1"/>
    <col min="11011" max="11011" width="14" style="4" customWidth="1"/>
    <col min="11012" max="11012" width="10" style="4" customWidth="1"/>
    <col min="11013" max="11013" width="11.7109375" style="4" customWidth="1"/>
    <col min="11014" max="11263" width="9.140625" style="4"/>
    <col min="11264" max="11264" width="45" style="4" customWidth="1"/>
    <col min="11265" max="11265" width="11.140625" style="4" customWidth="1"/>
    <col min="11266" max="11266" width="7.7109375" style="4" customWidth="1"/>
    <col min="11267" max="11267" width="14" style="4" customWidth="1"/>
    <col min="11268" max="11268" width="10" style="4" customWidth="1"/>
    <col min="11269" max="11269" width="11.7109375" style="4" customWidth="1"/>
    <col min="11270" max="11519" width="9.140625" style="4"/>
    <col min="11520" max="11520" width="45" style="4" customWidth="1"/>
    <col min="11521" max="11521" width="11.140625" style="4" customWidth="1"/>
    <col min="11522" max="11522" width="7.7109375" style="4" customWidth="1"/>
    <col min="11523" max="11523" width="14" style="4" customWidth="1"/>
    <col min="11524" max="11524" width="10" style="4" customWidth="1"/>
    <col min="11525" max="11525" width="11.7109375" style="4" customWidth="1"/>
    <col min="11526" max="11775" width="9.140625" style="4"/>
    <col min="11776" max="11776" width="45" style="4" customWidth="1"/>
    <col min="11777" max="11777" width="11.140625" style="4" customWidth="1"/>
    <col min="11778" max="11778" width="7.7109375" style="4" customWidth="1"/>
    <col min="11779" max="11779" width="14" style="4" customWidth="1"/>
    <col min="11780" max="11780" width="10" style="4" customWidth="1"/>
    <col min="11781" max="11781" width="11.7109375" style="4" customWidth="1"/>
    <col min="11782" max="12031" width="9.140625" style="4"/>
    <col min="12032" max="12032" width="45" style="4" customWidth="1"/>
    <col min="12033" max="12033" width="11.140625" style="4" customWidth="1"/>
    <col min="12034" max="12034" width="7.7109375" style="4" customWidth="1"/>
    <col min="12035" max="12035" width="14" style="4" customWidth="1"/>
    <col min="12036" max="12036" width="10" style="4" customWidth="1"/>
    <col min="12037" max="12037" width="11.7109375" style="4" customWidth="1"/>
    <col min="12038" max="12287" width="9.140625" style="4"/>
    <col min="12288" max="12288" width="45" style="4" customWidth="1"/>
    <col min="12289" max="12289" width="11.140625" style="4" customWidth="1"/>
    <col min="12290" max="12290" width="7.7109375" style="4" customWidth="1"/>
    <col min="12291" max="12291" width="14" style="4" customWidth="1"/>
    <col min="12292" max="12292" width="10" style="4" customWidth="1"/>
    <col min="12293" max="12293" width="11.7109375" style="4" customWidth="1"/>
    <col min="12294" max="12543" width="9.140625" style="4"/>
    <col min="12544" max="12544" width="45" style="4" customWidth="1"/>
    <col min="12545" max="12545" width="11.140625" style="4" customWidth="1"/>
    <col min="12546" max="12546" width="7.7109375" style="4" customWidth="1"/>
    <col min="12547" max="12547" width="14" style="4" customWidth="1"/>
    <col min="12548" max="12548" width="10" style="4" customWidth="1"/>
    <col min="12549" max="12549" width="11.7109375" style="4" customWidth="1"/>
    <col min="12550" max="12799" width="9.140625" style="4"/>
    <col min="12800" max="12800" width="45" style="4" customWidth="1"/>
    <col min="12801" max="12801" width="11.140625" style="4" customWidth="1"/>
    <col min="12802" max="12802" width="7.7109375" style="4" customWidth="1"/>
    <col min="12803" max="12803" width="14" style="4" customWidth="1"/>
    <col min="12804" max="12804" width="10" style="4" customWidth="1"/>
    <col min="12805" max="12805" width="11.7109375" style="4" customWidth="1"/>
    <col min="12806" max="13055" width="9.140625" style="4"/>
    <col min="13056" max="13056" width="45" style="4" customWidth="1"/>
    <col min="13057" max="13057" width="11.140625" style="4" customWidth="1"/>
    <col min="13058" max="13058" width="7.7109375" style="4" customWidth="1"/>
    <col min="13059" max="13059" width="14" style="4" customWidth="1"/>
    <col min="13060" max="13060" width="10" style="4" customWidth="1"/>
    <col min="13061" max="13061" width="11.7109375" style="4" customWidth="1"/>
    <col min="13062" max="13311" width="9.140625" style="4"/>
    <col min="13312" max="13312" width="45" style="4" customWidth="1"/>
    <col min="13313" max="13313" width="11.140625" style="4" customWidth="1"/>
    <col min="13314" max="13314" width="7.7109375" style="4" customWidth="1"/>
    <col min="13315" max="13315" width="14" style="4" customWidth="1"/>
    <col min="13316" max="13316" width="10" style="4" customWidth="1"/>
    <col min="13317" max="13317" width="11.7109375" style="4" customWidth="1"/>
    <col min="13318" max="13567" width="9.140625" style="4"/>
    <col min="13568" max="13568" width="45" style="4" customWidth="1"/>
    <col min="13569" max="13569" width="11.140625" style="4" customWidth="1"/>
    <col min="13570" max="13570" width="7.7109375" style="4" customWidth="1"/>
    <col min="13571" max="13571" width="14" style="4" customWidth="1"/>
    <col min="13572" max="13572" width="10" style="4" customWidth="1"/>
    <col min="13573" max="13573" width="11.7109375" style="4" customWidth="1"/>
    <col min="13574" max="13823" width="9.140625" style="4"/>
    <col min="13824" max="13824" width="45" style="4" customWidth="1"/>
    <col min="13825" max="13825" width="11.140625" style="4" customWidth="1"/>
    <col min="13826" max="13826" width="7.7109375" style="4" customWidth="1"/>
    <col min="13827" max="13827" width="14" style="4" customWidth="1"/>
    <col min="13828" max="13828" width="10" style="4" customWidth="1"/>
    <col min="13829" max="13829" width="11.7109375" style="4" customWidth="1"/>
    <col min="13830" max="14079" width="9.140625" style="4"/>
    <col min="14080" max="14080" width="45" style="4" customWidth="1"/>
    <col min="14081" max="14081" width="11.140625" style="4" customWidth="1"/>
    <col min="14082" max="14082" width="7.7109375" style="4" customWidth="1"/>
    <col min="14083" max="14083" width="14" style="4" customWidth="1"/>
    <col min="14084" max="14084" width="10" style="4" customWidth="1"/>
    <col min="14085" max="14085" width="11.7109375" style="4" customWidth="1"/>
    <col min="14086" max="14335" width="9.140625" style="4"/>
    <col min="14336" max="14336" width="45" style="4" customWidth="1"/>
    <col min="14337" max="14337" width="11.140625" style="4" customWidth="1"/>
    <col min="14338" max="14338" width="7.7109375" style="4" customWidth="1"/>
    <col min="14339" max="14339" width="14" style="4" customWidth="1"/>
    <col min="14340" max="14340" width="10" style="4" customWidth="1"/>
    <col min="14341" max="14341" width="11.7109375" style="4" customWidth="1"/>
    <col min="14342" max="14591" width="9.140625" style="4"/>
    <col min="14592" max="14592" width="45" style="4" customWidth="1"/>
    <col min="14593" max="14593" width="11.140625" style="4" customWidth="1"/>
    <col min="14594" max="14594" width="7.7109375" style="4" customWidth="1"/>
    <col min="14595" max="14595" width="14" style="4" customWidth="1"/>
    <col min="14596" max="14596" width="10" style="4" customWidth="1"/>
    <col min="14597" max="14597" width="11.7109375" style="4" customWidth="1"/>
    <col min="14598" max="14847" width="9.140625" style="4"/>
    <col min="14848" max="14848" width="45" style="4" customWidth="1"/>
    <col min="14849" max="14849" width="11.140625" style="4" customWidth="1"/>
    <col min="14850" max="14850" width="7.7109375" style="4" customWidth="1"/>
    <col min="14851" max="14851" width="14" style="4" customWidth="1"/>
    <col min="14852" max="14852" width="10" style="4" customWidth="1"/>
    <col min="14853" max="14853" width="11.7109375" style="4" customWidth="1"/>
    <col min="14854" max="15103" width="9.140625" style="4"/>
    <col min="15104" max="15104" width="45" style="4" customWidth="1"/>
    <col min="15105" max="15105" width="11.140625" style="4" customWidth="1"/>
    <col min="15106" max="15106" width="7.7109375" style="4" customWidth="1"/>
    <col min="15107" max="15107" width="14" style="4" customWidth="1"/>
    <col min="15108" max="15108" width="10" style="4" customWidth="1"/>
    <col min="15109" max="15109" width="11.7109375" style="4" customWidth="1"/>
    <col min="15110" max="15359" width="9.140625" style="4"/>
    <col min="15360" max="15360" width="45" style="4" customWidth="1"/>
    <col min="15361" max="15361" width="11.140625" style="4" customWidth="1"/>
    <col min="15362" max="15362" width="7.7109375" style="4" customWidth="1"/>
    <col min="15363" max="15363" width="14" style="4" customWidth="1"/>
    <col min="15364" max="15364" width="10" style="4" customWidth="1"/>
    <col min="15365" max="15365" width="11.7109375" style="4" customWidth="1"/>
    <col min="15366" max="15615" width="9.140625" style="4"/>
    <col min="15616" max="15616" width="45" style="4" customWidth="1"/>
    <col min="15617" max="15617" width="11.140625" style="4" customWidth="1"/>
    <col min="15618" max="15618" width="7.7109375" style="4" customWidth="1"/>
    <col min="15619" max="15619" width="14" style="4" customWidth="1"/>
    <col min="15620" max="15620" width="10" style="4" customWidth="1"/>
    <col min="15621" max="15621" width="11.7109375" style="4" customWidth="1"/>
    <col min="15622" max="15871" width="9.140625" style="4"/>
    <col min="15872" max="15872" width="45" style="4" customWidth="1"/>
    <col min="15873" max="15873" width="11.140625" style="4" customWidth="1"/>
    <col min="15874" max="15874" width="7.7109375" style="4" customWidth="1"/>
    <col min="15875" max="15875" width="14" style="4" customWidth="1"/>
    <col min="15876" max="15876" width="10" style="4" customWidth="1"/>
    <col min="15877" max="15877" width="11.7109375" style="4" customWidth="1"/>
    <col min="15878" max="16127" width="9.140625" style="4"/>
    <col min="16128" max="16128" width="45" style="4" customWidth="1"/>
    <col min="16129" max="16129" width="11.140625" style="4" customWidth="1"/>
    <col min="16130" max="16130" width="7.7109375" style="4" customWidth="1"/>
    <col min="16131" max="16131" width="14" style="4" customWidth="1"/>
    <col min="16132" max="16132" width="10" style="4" customWidth="1"/>
    <col min="16133" max="16133" width="11.7109375" style="4" customWidth="1"/>
    <col min="16134" max="16384" width="9.140625" style="4"/>
  </cols>
  <sheetData>
    <row r="1" spans="1:8" ht="24.75" customHeight="1" x14ac:dyDescent="0.25">
      <c r="D1" s="67" t="s">
        <v>476</v>
      </c>
      <c r="E1" s="67"/>
      <c r="F1" s="67"/>
      <c r="G1" s="67"/>
    </row>
    <row r="2" spans="1:8" ht="28.5" customHeight="1" x14ac:dyDescent="0.25">
      <c r="D2" s="68" t="s">
        <v>477</v>
      </c>
      <c r="E2" s="68"/>
      <c r="F2" s="68"/>
      <c r="G2" s="68"/>
    </row>
    <row r="3" spans="1:8" ht="17.25" customHeight="1" x14ac:dyDescent="0.25">
      <c r="A3" s="2"/>
      <c r="B3" s="3"/>
      <c r="C3" s="3"/>
      <c r="D3" s="78" t="s">
        <v>496</v>
      </c>
      <c r="E3" s="78"/>
      <c r="F3" s="78"/>
      <c r="G3" s="78"/>
    </row>
    <row r="4" spans="1:8" ht="54" customHeight="1" x14ac:dyDescent="0.25">
      <c r="A4" s="10"/>
      <c r="C4" s="1"/>
      <c r="D4" s="77" t="s">
        <v>495</v>
      </c>
      <c r="E4" s="77"/>
      <c r="F4" s="77"/>
      <c r="G4" s="77"/>
    </row>
    <row r="5" spans="1:8" ht="68.25" customHeight="1" x14ac:dyDescent="0.25">
      <c r="A5" s="72" t="s">
        <v>482</v>
      </c>
      <c r="B5" s="72"/>
      <c r="C5" s="72"/>
      <c r="D5" s="72"/>
      <c r="E5" s="72"/>
      <c r="F5" s="72"/>
      <c r="G5" s="72"/>
    </row>
    <row r="6" spans="1:8" ht="14.25" customHeight="1" x14ac:dyDescent="0.25">
      <c r="A6" s="71" t="s">
        <v>459</v>
      </c>
      <c r="B6" s="71"/>
      <c r="C6" s="71"/>
      <c r="D6" s="71"/>
      <c r="E6" s="71"/>
      <c r="F6" s="71"/>
      <c r="G6" s="71"/>
      <c r="H6" s="3"/>
    </row>
    <row r="7" spans="1:8" ht="20.25" customHeight="1" x14ac:dyDescent="0.25">
      <c r="A7" s="76" t="s">
        <v>0</v>
      </c>
      <c r="B7" s="75" t="s">
        <v>2</v>
      </c>
      <c r="C7" s="74" t="s">
        <v>1</v>
      </c>
      <c r="D7" s="74" t="s">
        <v>3</v>
      </c>
      <c r="E7" s="73" t="s">
        <v>458</v>
      </c>
      <c r="F7" s="73"/>
      <c r="G7" s="73"/>
      <c r="H7" s="3"/>
    </row>
    <row r="8" spans="1:8" ht="21.75" customHeight="1" x14ac:dyDescent="0.25">
      <c r="A8" s="76"/>
      <c r="B8" s="75"/>
      <c r="C8" s="74"/>
      <c r="D8" s="74"/>
      <c r="E8" s="5" t="s">
        <v>478</v>
      </c>
      <c r="F8" s="9" t="s">
        <v>473</v>
      </c>
      <c r="G8" s="5" t="s">
        <v>478</v>
      </c>
    </row>
    <row r="9" spans="1:8" ht="29.25" outlineLevel="1" x14ac:dyDescent="0.25">
      <c r="A9" s="11" t="s">
        <v>301</v>
      </c>
      <c r="B9" s="12" t="s">
        <v>162</v>
      </c>
      <c r="C9" s="12" t="s">
        <v>282</v>
      </c>
      <c r="D9" s="12" t="s">
        <v>5</v>
      </c>
      <c r="E9" s="13">
        <f>E10+E16+E31+E46+E50+E70+E76+E82</f>
        <v>40985.199999999997</v>
      </c>
      <c r="F9" s="13">
        <f>G9-E9</f>
        <v>-650</v>
      </c>
      <c r="G9" s="13">
        <f>G10+G16+G31+G46+G50+G70+G76+G82</f>
        <v>40335.199999999997</v>
      </c>
    </row>
    <row r="10" spans="1:8" ht="45.75" customHeight="1" outlineLevel="2" x14ac:dyDescent="0.25">
      <c r="A10" s="11" t="s">
        <v>302</v>
      </c>
      <c r="B10" s="12" t="s">
        <v>163</v>
      </c>
      <c r="C10" s="12" t="s">
        <v>282</v>
      </c>
      <c r="D10" s="12" t="s">
        <v>5</v>
      </c>
      <c r="E10" s="13">
        <f>E11</f>
        <v>1200</v>
      </c>
      <c r="F10" s="13">
        <f t="shared" ref="F10:F73" si="0">G10-E10</f>
        <v>0</v>
      </c>
      <c r="G10" s="13">
        <f>G11</f>
        <v>1200</v>
      </c>
    </row>
    <row r="11" spans="1:8" ht="41.25" customHeight="1" outlineLevel="3" x14ac:dyDescent="0.25">
      <c r="A11" s="14" t="s">
        <v>254</v>
      </c>
      <c r="B11" s="15" t="s">
        <v>163</v>
      </c>
      <c r="C11" s="16" t="s">
        <v>308</v>
      </c>
      <c r="D11" s="16" t="s">
        <v>5</v>
      </c>
      <c r="E11" s="17">
        <v>1200</v>
      </c>
      <c r="F11" s="13">
        <f t="shared" si="0"/>
        <v>0</v>
      </c>
      <c r="G11" s="17">
        <v>1200</v>
      </c>
    </row>
    <row r="12" spans="1:8" ht="15" outlineLevel="4" x14ac:dyDescent="0.25">
      <c r="A12" s="18" t="s">
        <v>305</v>
      </c>
      <c r="B12" s="15" t="s">
        <v>163</v>
      </c>
      <c r="C12" s="16" t="s">
        <v>309</v>
      </c>
      <c r="D12" s="16" t="s">
        <v>5</v>
      </c>
      <c r="E12" s="17">
        <v>1200</v>
      </c>
      <c r="F12" s="13">
        <f t="shared" si="0"/>
        <v>0</v>
      </c>
      <c r="G12" s="17">
        <v>1200</v>
      </c>
    </row>
    <row r="13" spans="1:8" ht="30" outlineLevel="7" x14ac:dyDescent="0.25">
      <c r="A13" s="14" t="s">
        <v>108</v>
      </c>
      <c r="B13" s="15" t="s">
        <v>163</v>
      </c>
      <c r="C13" s="16" t="s">
        <v>310</v>
      </c>
      <c r="D13" s="16" t="s">
        <v>5</v>
      </c>
      <c r="E13" s="17">
        <v>1200</v>
      </c>
      <c r="F13" s="13">
        <f t="shared" si="0"/>
        <v>0</v>
      </c>
      <c r="G13" s="17">
        <v>1200</v>
      </c>
    </row>
    <row r="14" spans="1:8" ht="72.75" customHeight="1" outlineLevel="7" x14ac:dyDescent="0.25">
      <c r="A14" s="14" t="s">
        <v>97</v>
      </c>
      <c r="B14" s="15" t="s">
        <v>163</v>
      </c>
      <c r="C14" s="16" t="s">
        <v>310</v>
      </c>
      <c r="D14" s="16" t="s">
        <v>13</v>
      </c>
      <c r="E14" s="17">
        <v>1200</v>
      </c>
      <c r="F14" s="13">
        <f t="shared" si="0"/>
        <v>0</v>
      </c>
      <c r="G14" s="17">
        <v>1200</v>
      </c>
    </row>
    <row r="15" spans="1:8" ht="30" outlineLevel="2" x14ac:dyDescent="0.25">
      <c r="A15" s="14" t="s">
        <v>154</v>
      </c>
      <c r="B15" s="15" t="s">
        <v>163</v>
      </c>
      <c r="C15" s="16" t="s">
        <v>310</v>
      </c>
      <c r="D15" s="16" t="s">
        <v>112</v>
      </c>
      <c r="E15" s="17">
        <v>1200</v>
      </c>
      <c r="F15" s="13">
        <f t="shared" si="0"/>
        <v>0</v>
      </c>
      <c r="G15" s="17">
        <v>1200</v>
      </c>
    </row>
    <row r="16" spans="1:8" ht="60" customHeight="1" outlineLevel="3" x14ac:dyDescent="0.25">
      <c r="A16" s="11" t="s">
        <v>303</v>
      </c>
      <c r="B16" s="12" t="s">
        <v>164</v>
      </c>
      <c r="C16" s="12" t="s">
        <v>282</v>
      </c>
      <c r="D16" s="12" t="s">
        <v>5</v>
      </c>
      <c r="E16" s="13">
        <f>E17</f>
        <v>4520</v>
      </c>
      <c r="F16" s="13">
        <f t="shared" si="0"/>
        <v>0</v>
      </c>
      <c r="G16" s="13">
        <f>G17</f>
        <v>4520</v>
      </c>
    </row>
    <row r="17" spans="1:8" ht="45" outlineLevel="3" x14ac:dyDescent="0.25">
      <c r="A17" s="14" t="s">
        <v>254</v>
      </c>
      <c r="B17" s="15" t="s">
        <v>164</v>
      </c>
      <c r="C17" s="16" t="s">
        <v>308</v>
      </c>
      <c r="D17" s="16" t="s">
        <v>5</v>
      </c>
      <c r="E17" s="17">
        <f>E18+E27</f>
        <v>4520</v>
      </c>
      <c r="F17" s="13">
        <f t="shared" si="0"/>
        <v>0</v>
      </c>
      <c r="G17" s="17">
        <f>G18+G27</f>
        <v>4520</v>
      </c>
    </row>
    <row r="18" spans="1:8" ht="15" outlineLevel="6" x14ac:dyDescent="0.25">
      <c r="A18" s="19" t="s">
        <v>165</v>
      </c>
      <c r="B18" s="15" t="s">
        <v>164</v>
      </c>
      <c r="C18" s="16" t="s">
        <v>453</v>
      </c>
      <c r="D18" s="15" t="s">
        <v>5</v>
      </c>
      <c r="E18" s="17">
        <f>E19+E22</f>
        <v>3730</v>
      </c>
      <c r="F18" s="13">
        <f t="shared" si="0"/>
        <v>0</v>
      </c>
      <c r="G18" s="17">
        <f>G19+G22</f>
        <v>3730</v>
      </c>
    </row>
    <row r="19" spans="1:8" ht="30" outlineLevel="6" x14ac:dyDescent="0.25">
      <c r="A19" s="14" t="s">
        <v>108</v>
      </c>
      <c r="B19" s="15" t="s">
        <v>164</v>
      </c>
      <c r="C19" s="16" t="s">
        <v>311</v>
      </c>
      <c r="D19" s="15" t="s">
        <v>5</v>
      </c>
      <c r="E19" s="17">
        <v>3400</v>
      </c>
      <c r="F19" s="13">
        <f t="shared" si="0"/>
        <v>0</v>
      </c>
      <c r="G19" s="17">
        <v>3400</v>
      </c>
    </row>
    <row r="20" spans="1:8" ht="73.5" customHeight="1" outlineLevel="6" x14ac:dyDescent="0.25">
      <c r="A20" s="14" t="s">
        <v>12</v>
      </c>
      <c r="B20" s="15" t="s">
        <v>164</v>
      </c>
      <c r="C20" s="16" t="s">
        <v>311</v>
      </c>
      <c r="D20" s="16" t="s">
        <v>13</v>
      </c>
      <c r="E20" s="17">
        <v>3400</v>
      </c>
      <c r="F20" s="13">
        <f t="shared" si="0"/>
        <v>0</v>
      </c>
      <c r="G20" s="17">
        <v>3400</v>
      </c>
    </row>
    <row r="21" spans="1:8" ht="30" outlineLevel="6" x14ac:dyDescent="0.25">
      <c r="A21" s="14" t="s">
        <v>154</v>
      </c>
      <c r="B21" s="15" t="s">
        <v>164</v>
      </c>
      <c r="C21" s="16" t="s">
        <v>311</v>
      </c>
      <c r="D21" s="16" t="s">
        <v>112</v>
      </c>
      <c r="E21" s="17">
        <v>3400</v>
      </c>
      <c r="F21" s="13">
        <f t="shared" si="0"/>
        <v>0</v>
      </c>
      <c r="G21" s="17">
        <v>3400</v>
      </c>
    </row>
    <row r="22" spans="1:8" ht="30" outlineLevel="7" x14ac:dyDescent="0.25">
      <c r="A22" s="14" t="s">
        <v>113</v>
      </c>
      <c r="B22" s="15" t="s">
        <v>164</v>
      </c>
      <c r="C22" s="16" t="s">
        <v>312</v>
      </c>
      <c r="D22" s="16" t="s">
        <v>5</v>
      </c>
      <c r="E22" s="17">
        <f>E23+E25</f>
        <v>330</v>
      </c>
      <c r="F22" s="13">
        <f t="shared" si="0"/>
        <v>0</v>
      </c>
      <c r="G22" s="17">
        <f>G23+G25</f>
        <v>330</v>
      </c>
    </row>
    <row r="23" spans="1:8" ht="30" outlineLevel="4" x14ac:dyDescent="0.25">
      <c r="A23" s="14" t="s">
        <v>16</v>
      </c>
      <c r="B23" s="15" t="s">
        <v>164</v>
      </c>
      <c r="C23" s="16" t="s">
        <v>312</v>
      </c>
      <c r="D23" s="16" t="s">
        <v>17</v>
      </c>
      <c r="E23" s="17">
        <v>280</v>
      </c>
      <c r="F23" s="13">
        <f t="shared" si="0"/>
        <v>0</v>
      </c>
      <c r="G23" s="17">
        <v>280</v>
      </c>
    </row>
    <row r="24" spans="1:8" ht="30" outlineLevel="6" x14ac:dyDescent="0.25">
      <c r="A24" s="14" t="s">
        <v>18</v>
      </c>
      <c r="B24" s="15" t="s">
        <v>164</v>
      </c>
      <c r="C24" s="16" t="s">
        <v>312</v>
      </c>
      <c r="D24" s="16" t="s">
        <v>19</v>
      </c>
      <c r="E24" s="17">
        <v>280</v>
      </c>
      <c r="F24" s="13">
        <f t="shared" si="0"/>
        <v>0</v>
      </c>
      <c r="G24" s="17">
        <v>280</v>
      </c>
    </row>
    <row r="25" spans="1:8" ht="15" outlineLevel="7" x14ac:dyDescent="0.25">
      <c r="A25" s="14" t="s">
        <v>55</v>
      </c>
      <c r="B25" s="15" t="s">
        <v>164</v>
      </c>
      <c r="C25" s="16" t="s">
        <v>312</v>
      </c>
      <c r="D25" s="16" t="s">
        <v>56</v>
      </c>
      <c r="E25" s="17">
        <v>50</v>
      </c>
      <c r="F25" s="13">
        <f t="shared" si="0"/>
        <v>0</v>
      </c>
      <c r="G25" s="17">
        <v>50</v>
      </c>
    </row>
    <row r="26" spans="1:8" ht="15.75" customHeight="1" outlineLevel="7" x14ac:dyDescent="0.25">
      <c r="A26" s="14" t="s">
        <v>114</v>
      </c>
      <c r="B26" s="15" t="s">
        <v>164</v>
      </c>
      <c r="C26" s="16" t="s">
        <v>312</v>
      </c>
      <c r="D26" s="16" t="s">
        <v>94</v>
      </c>
      <c r="E26" s="17">
        <v>50</v>
      </c>
      <c r="F26" s="13">
        <f t="shared" si="0"/>
        <v>0</v>
      </c>
      <c r="G26" s="17">
        <v>50</v>
      </c>
    </row>
    <row r="27" spans="1:8" ht="30" outlineLevel="3" x14ac:dyDescent="0.25">
      <c r="A27" s="14" t="s">
        <v>166</v>
      </c>
      <c r="B27" s="15" t="s">
        <v>164</v>
      </c>
      <c r="C27" s="16" t="s">
        <v>313</v>
      </c>
      <c r="D27" s="16" t="s">
        <v>5</v>
      </c>
      <c r="E27" s="17">
        <v>790</v>
      </c>
      <c r="F27" s="13">
        <f t="shared" si="0"/>
        <v>0</v>
      </c>
      <c r="G27" s="17">
        <v>790</v>
      </c>
    </row>
    <row r="28" spans="1:8" ht="30" outlineLevel="6" x14ac:dyDescent="0.25">
      <c r="A28" s="14" t="s">
        <v>108</v>
      </c>
      <c r="B28" s="15" t="s">
        <v>164</v>
      </c>
      <c r="C28" s="16" t="s">
        <v>314</v>
      </c>
      <c r="D28" s="16" t="s">
        <v>5</v>
      </c>
      <c r="E28" s="17">
        <v>790</v>
      </c>
      <c r="F28" s="13">
        <f t="shared" si="0"/>
        <v>0</v>
      </c>
      <c r="G28" s="17">
        <v>790</v>
      </c>
    </row>
    <row r="29" spans="1:8" ht="71.25" customHeight="1" outlineLevel="7" x14ac:dyDescent="0.25">
      <c r="A29" s="14" t="s">
        <v>12</v>
      </c>
      <c r="B29" s="15" t="s">
        <v>164</v>
      </c>
      <c r="C29" s="16" t="s">
        <v>314</v>
      </c>
      <c r="D29" s="16" t="s">
        <v>13</v>
      </c>
      <c r="E29" s="17">
        <v>790</v>
      </c>
      <c r="F29" s="13">
        <f t="shared" si="0"/>
        <v>0</v>
      </c>
      <c r="G29" s="17">
        <v>790</v>
      </c>
    </row>
    <row r="30" spans="1:8" ht="30" outlineLevel="2" x14ac:dyDescent="0.25">
      <c r="A30" s="14" t="s">
        <v>154</v>
      </c>
      <c r="B30" s="15" t="s">
        <v>164</v>
      </c>
      <c r="C30" s="16" t="s">
        <v>314</v>
      </c>
      <c r="D30" s="16" t="s">
        <v>112</v>
      </c>
      <c r="E30" s="17">
        <v>790</v>
      </c>
      <c r="F30" s="13">
        <f t="shared" si="0"/>
        <v>0</v>
      </c>
      <c r="G30" s="17">
        <v>790</v>
      </c>
    </row>
    <row r="31" spans="1:8" ht="60" customHeight="1" outlineLevel="3" x14ac:dyDescent="0.25">
      <c r="A31" s="20" t="s">
        <v>255</v>
      </c>
      <c r="B31" s="12" t="s">
        <v>167</v>
      </c>
      <c r="C31" s="21" t="s">
        <v>282</v>
      </c>
      <c r="D31" s="12" t="s">
        <v>5</v>
      </c>
      <c r="E31" s="13">
        <f>E32</f>
        <v>24355</v>
      </c>
      <c r="F31" s="13">
        <f t="shared" si="0"/>
        <v>-650</v>
      </c>
      <c r="G31" s="13">
        <f>G32</f>
        <v>23705</v>
      </c>
      <c r="H31" s="22">
        <f>F31+F206+F347</f>
        <v>2612.0000000000073</v>
      </c>
    </row>
    <row r="32" spans="1:8" ht="30" outlineLevel="4" x14ac:dyDescent="0.25">
      <c r="A32" s="14" t="s">
        <v>168</v>
      </c>
      <c r="B32" s="15" t="s">
        <v>167</v>
      </c>
      <c r="C32" s="16" t="s">
        <v>315</v>
      </c>
      <c r="D32" s="16" t="s">
        <v>5</v>
      </c>
      <c r="E32" s="17">
        <f>E33+E37</f>
        <v>24355</v>
      </c>
      <c r="F32" s="13">
        <f t="shared" si="0"/>
        <v>-650</v>
      </c>
      <c r="G32" s="17">
        <f>G33+G37</f>
        <v>23705</v>
      </c>
    </row>
    <row r="33" spans="1:9" ht="45" outlineLevel="6" x14ac:dyDescent="0.25">
      <c r="A33" s="14" t="s">
        <v>169</v>
      </c>
      <c r="B33" s="15" t="s">
        <v>167</v>
      </c>
      <c r="C33" s="16" t="s">
        <v>316</v>
      </c>
      <c r="D33" s="16" t="s">
        <v>5</v>
      </c>
      <c r="E33" s="17">
        <v>1000</v>
      </c>
      <c r="F33" s="13">
        <f t="shared" si="0"/>
        <v>0</v>
      </c>
      <c r="G33" s="17">
        <v>1000</v>
      </c>
    </row>
    <row r="34" spans="1:9" ht="30" outlineLevel="7" x14ac:dyDescent="0.25">
      <c r="A34" s="14" t="s">
        <v>108</v>
      </c>
      <c r="B34" s="15" t="s">
        <v>167</v>
      </c>
      <c r="C34" s="16" t="s">
        <v>317</v>
      </c>
      <c r="D34" s="16" t="s">
        <v>5</v>
      </c>
      <c r="E34" s="17">
        <v>1000</v>
      </c>
      <c r="F34" s="13">
        <f t="shared" si="0"/>
        <v>0</v>
      </c>
      <c r="G34" s="17">
        <v>1000</v>
      </c>
    </row>
    <row r="35" spans="1:9" ht="90" outlineLevel="3" x14ac:dyDescent="0.25">
      <c r="A35" s="14" t="s">
        <v>12</v>
      </c>
      <c r="B35" s="15" t="s">
        <v>167</v>
      </c>
      <c r="C35" s="16" t="s">
        <v>317</v>
      </c>
      <c r="D35" s="16" t="s">
        <v>13</v>
      </c>
      <c r="E35" s="17">
        <v>1000</v>
      </c>
      <c r="F35" s="13">
        <f t="shared" si="0"/>
        <v>0</v>
      </c>
      <c r="G35" s="17">
        <v>1000</v>
      </c>
    </row>
    <row r="36" spans="1:9" ht="30" outlineLevel="6" x14ac:dyDescent="0.25">
      <c r="A36" s="14" t="s">
        <v>154</v>
      </c>
      <c r="B36" s="15" t="s">
        <v>167</v>
      </c>
      <c r="C36" s="16" t="s">
        <v>317</v>
      </c>
      <c r="D36" s="16" t="s">
        <v>112</v>
      </c>
      <c r="E36" s="17">
        <v>1000</v>
      </c>
      <c r="F36" s="13">
        <f t="shared" si="0"/>
        <v>0</v>
      </c>
      <c r="G36" s="17">
        <v>1000</v>
      </c>
    </row>
    <row r="37" spans="1:9" ht="15" outlineLevel="7" x14ac:dyDescent="0.25">
      <c r="A37" s="14" t="s">
        <v>170</v>
      </c>
      <c r="B37" s="15" t="s">
        <v>167</v>
      </c>
      <c r="C37" s="16" t="s">
        <v>318</v>
      </c>
      <c r="D37" s="16" t="s">
        <v>5</v>
      </c>
      <c r="E37" s="17">
        <f>E38+E41</f>
        <v>23355</v>
      </c>
      <c r="F37" s="13">
        <f t="shared" si="0"/>
        <v>-650</v>
      </c>
      <c r="G37" s="17">
        <f>G38+G41</f>
        <v>22705</v>
      </c>
    </row>
    <row r="38" spans="1:9" ht="30" outlineLevel="7" x14ac:dyDescent="0.25">
      <c r="A38" s="14" t="s">
        <v>108</v>
      </c>
      <c r="B38" s="15" t="s">
        <v>167</v>
      </c>
      <c r="C38" s="16" t="s">
        <v>319</v>
      </c>
      <c r="D38" s="16" t="s">
        <v>5</v>
      </c>
      <c r="E38" s="17">
        <v>16930</v>
      </c>
      <c r="F38" s="13">
        <f t="shared" si="0"/>
        <v>0</v>
      </c>
      <c r="G38" s="17">
        <v>16930</v>
      </c>
    </row>
    <row r="39" spans="1:9" ht="90" outlineLevel="7" x14ac:dyDescent="0.25">
      <c r="A39" s="14" t="s">
        <v>12</v>
      </c>
      <c r="B39" s="15" t="s">
        <v>167</v>
      </c>
      <c r="C39" s="16" t="s">
        <v>319</v>
      </c>
      <c r="D39" s="16" t="s">
        <v>13</v>
      </c>
      <c r="E39" s="17">
        <v>16930</v>
      </c>
      <c r="F39" s="13">
        <f t="shared" si="0"/>
        <v>0</v>
      </c>
      <c r="G39" s="17">
        <v>16930</v>
      </c>
    </row>
    <row r="40" spans="1:9" ht="30" outlineLevel="7" x14ac:dyDescent="0.25">
      <c r="A40" s="14" t="s">
        <v>154</v>
      </c>
      <c r="B40" s="15" t="s">
        <v>167</v>
      </c>
      <c r="C40" s="16" t="s">
        <v>319</v>
      </c>
      <c r="D40" s="16" t="s">
        <v>112</v>
      </c>
      <c r="E40" s="17">
        <v>16930</v>
      </c>
      <c r="F40" s="13">
        <f t="shared" si="0"/>
        <v>0</v>
      </c>
      <c r="G40" s="17">
        <v>16930</v>
      </c>
    </row>
    <row r="41" spans="1:9" ht="30" outlineLevel="7" x14ac:dyDescent="0.25">
      <c r="A41" s="14" t="s">
        <v>113</v>
      </c>
      <c r="B41" s="15" t="s">
        <v>167</v>
      </c>
      <c r="C41" s="16" t="s">
        <v>320</v>
      </c>
      <c r="D41" s="16" t="s">
        <v>5</v>
      </c>
      <c r="E41" s="17">
        <f>E42+E44</f>
        <v>6425</v>
      </c>
      <c r="F41" s="13">
        <f t="shared" si="0"/>
        <v>-650</v>
      </c>
      <c r="G41" s="17">
        <f>G42+G44</f>
        <v>5775</v>
      </c>
    </row>
    <row r="42" spans="1:9" ht="30" outlineLevel="7" x14ac:dyDescent="0.25">
      <c r="A42" s="14" t="s">
        <v>16</v>
      </c>
      <c r="B42" s="15" t="s">
        <v>167</v>
      </c>
      <c r="C42" s="16" t="s">
        <v>320</v>
      </c>
      <c r="D42" s="16" t="s">
        <v>17</v>
      </c>
      <c r="E42" s="23">
        <v>3775</v>
      </c>
      <c r="F42" s="13">
        <f t="shared" si="0"/>
        <v>-650</v>
      </c>
      <c r="G42" s="23">
        <v>3125</v>
      </c>
    </row>
    <row r="43" spans="1:9" ht="30" outlineLevel="7" x14ac:dyDescent="0.25">
      <c r="A43" s="14" t="s">
        <v>18</v>
      </c>
      <c r="B43" s="15" t="s">
        <v>167</v>
      </c>
      <c r="C43" s="16" t="s">
        <v>320</v>
      </c>
      <c r="D43" s="16" t="s">
        <v>19</v>
      </c>
      <c r="E43" s="23">
        <v>3775</v>
      </c>
      <c r="F43" s="13">
        <f t="shared" si="0"/>
        <v>-650</v>
      </c>
      <c r="G43" s="23">
        <v>3125</v>
      </c>
      <c r="I43" s="4" t="s">
        <v>475</v>
      </c>
    </row>
    <row r="44" spans="1:9" ht="15" outlineLevel="7" x14ac:dyDescent="0.25">
      <c r="A44" s="14" t="s">
        <v>55</v>
      </c>
      <c r="B44" s="15" t="s">
        <v>167</v>
      </c>
      <c r="C44" s="16" t="s">
        <v>320</v>
      </c>
      <c r="D44" s="16" t="s">
        <v>56</v>
      </c>
      <c r="E44" s="23">
        <v>2650</v>
      </c>
      <c r="F44" s="13">
        <f t="shared" si="0"/>
        <v>0</v>
      </c>
      <c r="G44" s="23">
        <v>2650</v>
      </c>
    </row>
    <row r="45" spans="1:9" ht="30" outlineLevel="7" x14ac:dyDescent="0.25">
      <c r="A45" s="14" t="s">
        <v>114</v>
      </c>
      <c r="B45" s="15" t="s">
        <v>167</v>
      </c>
      <c r="C45" s="16" t="s">
        <v>320</v>
      </c>
      <c r="D45" s="16" t="s">
        <v>94</v>
      </c>
      <c r="E45" s="23">
        <v>2650</v>
      </c>
      <c r="F45" s="13">
        <f t="shared" si="0"/>
        <v>0</v>
      </c>
      <c r="G45" s="23">
        <v>2650</v>
      </c>
    </row>
    <row r="46" spans="1:9" ht="15" outlineLevel="7" x14ac:dyDescent="0.25">
      <c r="A46" s="20" t="s">
        <v>184</v>
      </c>
      <c r="B46" s="24" t="s">
        <v>185</v>
      </c>
      <c r="C46" s="21" t="s">
        <v>282</v>
      </c>
      <c r="D46" s="24" t="s">
        <v>5</v>
      </c>
      <c r="E46" s="25">
        <f>E47</f>
        <v>32.700000000000003</v>
      </c>
      <c r="F46" s="13">
        <f t="shared" si="0"/>
        <v>0</v>
      </c>
      <c r="G46" s="25">
        <f>G47</f>
        <v>32.700000000000003</v>
      </c>
    </row>
    <row r="47" spans="1:9" ht="45" outlineLevel="7" x14ac:dyDescent="0.25">
      <c r="A47" s="14" t="s">
        <v>278</v>
      </c>
      <c r="B47" s="16" t="s">
        <v>185</v>
      </c>
      <c r="C47" s="16" t="s">
        <v>452</v>
      </c>
      <c r="D47" s="16" t="s">
        <v>5</v>
      </c>
      <c r="E47" s="23">
        <v>32.700000000000003</v>
      </c>
      <c r="F47" s="13">
        <f t="shared" si="0"/>
        <v>0</v>
      </c>
      <c r="G47" s="23">
        <v>32.700000000000003</v>
      </c>
    </row>
    <row r="48" spans="1:9" ht="30" outlineLevel="7" x14ac:dyDescent="0.25">
      <c r="A48" s="14" t="s">
        <v>16</v>
      </c>
      <c r="B48" s="16" t="s">
        <v>185</v>
      </c>
      <c r="C48" s="16" t="s">
        <v>452</v>
      </c>
      <c r="D48" s="16" t="s">
        <v>17</v>
      </c>
      <c r="E48" s="23">
        <v>32.700000000000003</v>
      </c>
      <c r="F48" s="13">
        <f t="shared" si="0"/>
        <v>0</v>
      </c>
      <c r="G48" s="23">
        <v>32.700000000000003</v>
      </c>
    </row>
    <row r="49" spans="1:7" ht="30" outlineLevel="7" x14ac:dyDescent="0.25">
      <c r="A49" s="14" t="s">
        <v>18</v>
      </c>
      <c r="B49" s="16" t="s">
        <v>185</v>
      </c>
      <c r="C49" s="16" t="s">
        <v>452</v>
      </c>
      <c r="D49" s="16" t="s">
        <v>19</v>
      </c>
      <c r="E49" s="23">
        <v>32.700000000000003</v>
      </c>
      <c r="F49" s="13">
        <f t="shared" si="0"/>
        <v>0</v>
      </c>
      <c r="G49" s="23">
        <v>32.700000000000003</v>
      </c>
    </row>
    <row r="50" spans="1:7" ht="57.75" outlineLevel="3" x14ac:dyDescent="0.25">
      <c r="A50" s="20" t="s">
        <v>171</v>
      </c>
      <c r="B50" s="24" t="s">
        <v>172</v>
      </c>
      <c r="C50" s="21" t="s">
        <v>282</v>
      </c>
      <c r="D50" s="12" t="s">
        <v>5</v>
      </c>
      <c r="E50" s="13">
        <f>E51</f>
        <v>6995</v>
      </c>
      <c r="F50" s="13">
        <f t="shared" si="0"/>
        <v>0</v>
      </c>
      <c r="G50" s="13">
        <f>G51</f>
        <v>6995</v>
      </c>
    </row>
    <row r="51" spans="1:7" ht="30" outlineLevel="3" x14ac:dyDescent="0.25">
      <c r="A51" s="14" t="s">
        <v>173</v>
      </c>
      <c r="B51" s="16" t="s">
        <v>172</v>
      </c>
      <c r="C51" s="16" t="s">
        <v>321</v>
      </c>
      <c r="D51" s="15" t="s">
        <v>5</v>
      </c>
      <c r="E51" s="17">
        <f>E52+E61</f>
        <v>6995</v>
      </c>
      <c r="F51" s="13">
        <f t="shared" si="0"/>
        <v>0</v>
      </c>
      <c r="G51" s="17">
        <f>G52+G61</f>
        <v>6995</v>
      </c>
    </row>
    <row r="52" spans="1:7" ht="30" outlineLevel="3" x14ac:dyDescent="0.25">
      <c r="A52" s="14" t="s">
        <v>174</v>
      </c>
      <c r="B52" s="16" t="s">
        <v>172</v>
      </c>
      <c r="C52" s="16" t="s">
        <v>424</v>
      </c>
      <c r="D52" s="15" t="s">
        <v>5</v>
      </c>
      <c r="E52" s="23">
        <f>E53+E56</f>
        <v>5468</v>
      </c>
      <c r="F52" s="13">
        <f t="shared" si="0"/>
        <v>0</v>
      </c>
      <c r="G52" s="23">
        <f>G53+G56</f>
        <v>5468</v>
      </c>
    </row>
    <row r="53" spans="1:7" ht="30" outlineLevel="3" x14ac:dyDescent="0.25">
      <c r="A53" s="14" t="s">
        <v>108</v>
      </c>
      <c r="B53" s="16" t="s">
        <v>172</v>
      </c>
      <c r="C53" s="16" t="s">
        <v>425</v>
      </c>
      <c r="D53" s="15" t="s">
        <v>5</v>
      </c>
      <c r="E53" s="23">
        <f>E54</f>
        <v>4653</v>
      </c>
      <c r="F53" s="13">
        <f t="shared" si="0"/>
        <v>0</v>
      </c>
      <c r="G53" s="23">
        <f>G54</f>
        <v>4653</v>
      </c>
    </row>
    <row r="54" spans="1:7" ht="90" outlineLevel="3" x14ac:dyDescent="0.25">
      <c r="A54" s="14" t="s">
        <v>12</v>
      </c>
      <c r="B54" s="16" t="s">
        <v>172</v>
      </c>
      <c r="C54" s="16" t="s">
        <v>425</v>
      </c>
      <c r="D54" s="16" t="s">
        <v>13</v>
      </c>
      <c r="E54" s="23">
        <v>4653</v>
      </c>
      <c r="F54" s="13">
        <f t="shared" si="0"/>
        <v>0</v>
      </c>
      <c r="G54" s="23">
        <v>4653</v>
      </c>
    </row>
    <row r="55" spans="1:7" ht="30" outlineLevel="3" x14ac:dyDescent="0.25">
      <c r="A55" s="14" t="s">
        <v>154</v>
      </c>
      <c r="B55" s="16" t="s">
        <v>172</v>
      </c>
      <c r="C55" s="16" t="s">
        <v>425</v>
      </c>
      <c r="D55" s="16" t="s">
        <v>112</v>
      </c>
      <c r="E55" s="23">
        <v>4653</v>
      </c>
      <c r="F55" s="13">
        <f t="shared" si="0"/>
        <v>0</v>
      </c>
      <c r="G55" s="23">
        <v>4653</v>
      </c>
    </row>
    <row r="56" spans="1:7" ht="30" outlineLevel="3" x14ac:dyDescent="0.25">
      <c r="A56" s="14" t="s">
        <v>113</v>
      </c>
      <c r="B56" s="16" t="s">
        <v>172</v>
      </c>
      <c r="C56" s="16" t="s">
        <v>426</v>
      </c>
      <c r="D56" s="16" t="s">
        <v>5</v>
      </c>
      <c r="E56" s="23">
        <f>E57+E59</f>
        <v>815</v>
      </c>
      <c r="F56" s="13">
        <f t="shared" si="0"/>
        <v>0</v>
      </c>
      <c r="G56" s="23">
        <f>G57+G59</f>
        <v>815</v>
      </c>
    </row>
    <row r="57" spans="1:7" ht="30" outlineLevel="3" x14ac:dyDescent="0.25">
      <c r="A57" s="14" t="s">
        <v>16</v>
      </c>
      <c r="B57" s="16" t="s">
        <v>172</v>
      </c>
      <c r="C57" s="16" t="s">
        <v>426</v>
      </c>
      <c r="D57" s="16" t="s">
        <v>17</v>
      </c>
      <c r="E57" s="23">
        <v>765</v>
      </c>
      <c r="F57" s="13">
        <f t="shared" si="0"/>
        <v>0</v>
      </c>
      <c r="G57" s="23">
        <v>765</v>
      </c>
    </row>
    <row r="58" spans="1:7" ht="30" outlineLevel="3" x14ac:dyDescent="0.25">
      <c r="A58" s="14" t="s">
        <v>18</v>
      </c>
      <c r="B58" s="16" t="s">
        <v>172</v>
      </c>
      <c r="C58" s="16" t="s">
        <v>426</v>
      </c>
      <c r="D58" s="16" t="s">
        <v>19</v>
      </c>
      <c r="E58" s="23">
        <v>765</v>
      </c>
      <c r="F58" s="13">
        <f t="shared" si="0"/>
        <v>0</v>
      </c>
      <c r="G58" s="23">
        <v>765</v>
      </c>
    </row>
    <row r="59" spans="1:7" ht="15" outlineLevel="3" x14ac:dyDescent="0.25">
      <c r="A59" s="14" t="s">
        <v>55</v>
      </c>
      <c r="B59" s="16" t="s">
        <v>172</v>
      </c>
      <c r="C59" s="16" t="s">
        <v>426</v>
      </c>
      <c r="D59" s="16" t="s">
        <v>56</v>
      </c>
      <c r="E59" s="23">
        <v>50</v>
      </c>
      <c r="F59" s="13">
        <f t="shared" si="0"/>
        <v>0</v>
      </c>
      <c r="G59" s="23">
        <v>50</v>
      </c>
    </row>
    <row r="60" spans="1:7" ht="30" outlineLevel="3" x14ac:dyDescent="0.25">
      <c r="A60" s="14" t="s">
        <v>114</v>
      </c>
      <c r="B60" s="16" t="s">
        <v>172</v>
      </c>
      <c r="C60" s="16" t="s">
        <v>426</v>
      </c>
      <c r="D60" s="16" t="s">
        <v>94</v>
      </c>
      <c r="E60" s="23">
        <v>50</v>
      </c>
      <c r="F60" s="13">
        <f t="shared" si="0"/>
        <v>0</v>
      </c>
      <c r="G60" s="23">
        <v>50</v>
      </c>
    </row>
    <row r="61" spans="1:7" ht="45" outlineLevel="6" x14ac:dyDescent="0.25">
      <c r="A61" s="14" t="s">
        <v>304</v>
      </c>
      <c r="B61" s="16" t="s">
        <v>172</v>
      </c>
      <c r="C61" s="16" t="s">
        <v>322</v>
      </c>
      <c r="D61" s="16" t="s">
        <v>5</v>
      </c>
      <c r="E61" s="17">
        <f>E62+E65</f>
        <v>1527</v>
      </c>
      <c r="F61" s="13">
        <f t="shared" si="0"/>
        <v>0</v>
      </c>
      <c r="G61" s="17">
        <f>G62+G65</f>
        <v>1527</v>
      </c>
    </row>
    <row r="62" spans="1:7" ht="30" outlineLevel="7" x14ac:dyDescent="0.25">
      <c r="A62" s="14" t="s">
        <v>108</v>
      </c>
      <c r="B62" s="16" t="s">
        <v>172</v>
      </c>
      <c r="C62" s="16" t="s">
        <v>323</v>
      </c>
      <c r="D62" s="16" t="s">
        <v>5</v>
      </c>
      <c r="E62" s="17">
        <v>1245</v>
      </c>
      <c r="F62" s="13">
        <f t="shared" si="0"/>
        <v>0</v>
      </c>
      <c r="G62" s="17">
        <v>1245</v>
      </c>
    </row>
    <row r="63" spans="1:7" ht="90" outlineLevel="7" x14ac:dyDescent="0.25">
      <c r="A63" s="14" t="s">
        <v>12</v>
      </c>
      <c r="B63" s="16" t="s">
        <v>172</v>
      </c>
      <c r="C63" s="16" t="s">
        <v>323</v>
      </c>
      <c r="D63" s="16" t="s">
        <v>13</v>
      </c>
      <c r="E63" s="17">
        <v>1245</v>
      </c>
      <c r="F63" s="13">
        <f t="shared" si="0"/>
        <v>0</v>
      </c>
      <c r="G63" s="17">
        <v>1245</v>
      </c>
    </row>
    <row r="64" spans="1:7" ht="30" outlineLevel="7" x14ac:dyDescent="0.25">
      <c r="A64" s="14" t="s">
        <v>154</v>
      </c>
      <c r="B64" s="16" t="s">
        <v>172</v>
      </c>
      <c r="C64" s="16" t="s">
        <v>323</v>
      </c>
      <c r="D64" s="16" t="s">
        <v>112</v>
      </c>
      <c r="E64" s="17">
        <v>1245</v>
      </c>
      <c r="F64" s="13">
        <f t="shared" si="0"/>
        <v>0</v>
      </c>
      <c r="G64" s="17">
        <v>1245</v>
      </c>
    </row>
    <row r="65" spans="1:7" ht="30" outlineLevel="7" x14ac:dyDescent="0.25">
      <c r="A65" s="14" t="s">
        <v>113</v>
      </c>
      <c r="B65" s="16" t="s">
        <v>172</v>
      </c>
      <c r="C65" s="16" t="s">
        <v>324</v>
      </c>
      <c r="D65" s="16" t="s">
        <v>5</v>
      </c>
      <c r="E65" s="17">
        <v>282</v>
      </c>
      <c r="F65" s="13">
        <f t="shared" si="0"/>
        <v>0</v>
      </c>
      <c r="G65" s="17">
        <v>282</v>
      </c>
    </row>
    <row r="66" spans="1:7" ht="30" outlineLevel="7" x14ac:dyDescent="0.25">
      <c r="A66" s="14" t="s">
        <v>16</v>
      </c>
      <c r="B66" s="16" t="s">
        <v>172</v>
      </c>
      <c r="C66" s="16" t="s">
        <v>324</v>
      </c>
      <c r="D66" s="16" t="s">
        <v>17</v>
      </c>
      <c r="E66" s="17">
        <v>282</v>
      </c>
      <c r="F66" s="13">
        <f t="shared" si="0"/>
        <v>0</v>
      </c>
      <c r="G66" s="17">
        <v>282</v>
      </c>
    </row>
    <row r="67" spans="1:7" ht="30" outlineLevel="7" x14ac:dyDescent="0.25">
      <c r="A67" s="14" t="s">
        <v>18</v>
      </c>
      <c r="B67" s="16" t="s">
        <v>172</v>
      </c>
      <c r="C67" s="16" t="s">
        <v>324</v>
      </c>
      <c r="D67" s="16" t="s">
        <v>19</v>
      </c>
      <c r="E67" s="17">
        <v>282</v>
      </c>
      <c r="F67" s="13">
        <f t="shared" si="0"/>
        <v>0</v>
      </c>
      <c r="G67" s="17">
        <v>282</v>
      </c>
    </row>
    <row r="68" spans="1:7" ht="15" outlineLevel="7" x14ac:dyDescent="0.25">
      <c r="A68" s="14" t="s">
        <v>55</v>
      </c>
      <c r="B68" s="16" t="s">
        <v>172</v>
      </c>
      <c r="C68" s="16" t="s">
        <v>324</v>
      </c>
      <c r="D68" s="16" t="s">
        <v>56</v>
      </c>
      <c r="E68" s="17"/>
      <c r="F68" s="13">
        <f t="shared" si="0"/>
        <v>0</v>
      </c>
      <c r="G68" s="17"/>
    </row>
    <row r="69" spans="1:7" ht="30" outlineLevel="7" x14ac:dyDescent="0.25">
      <c r="A69" s="14" t="s">
        <v>114</v>
      </c>
      <c r="B69" s="16" t="s">
        <v>172</v>
      </c>
      <c r="C69" s="16" t="s">
        <v>324</v>
      </c>
      <c r="D69" s="16" t="s">
        <v>94</v>
      </c>
      <c r="E69" s="17"/>
      <c r="F69" s="13">
        <f t="shared" si="0"/>
        <v>0</v>
      </c>
      <c r="G69" s="17"/>
    </row>
    <row r="70" spans="1:7" ht="29.25" outlineLevel="7" x14ac:dyDescent="0.25">
      <c r="A70" s="11" t="s">
        <v>306</v>
      </c>
      <c r="B70" s="24" t="s">
        <v>186</v>
      </c>
      <c r="C70" s="12" t="s">
        <v>282</v>
      </c>
      <c r="D70" s="12" t="s">
        <v>5</v>
      </c>
      <c r="E70" s="13">
        <f>E71</f>
        <v>1000</v>
      </c>
      <c r="F70" s="13">
        <f t="shared" si="0"/>
        <v>0</v>
      </c>
      <c r="G70" s="13">
        <f>G71</f>
        <v>1000</v>
      </c>
    </row>
    <row r="71" spans="1:7" ht="15" outlineLevel="7" x14ac:dyDescent="0.25">
      <c r="A71" s="14" t="s">
        <v>180</v>
      </c>
      <c r="B71" s="16" t="s">
        <v>186</v>
      </c>
      <c r="C71" s="26" t="s">
        <v>325</v>
      </c>
      <c r="D71" s="15" t="s">
        <v>5</v>
      </c>
      <c r="E71" s="17">
        <f>E72</f>
        <v>1000</v>
      </c>
      <c r="F71" s="13">
        <f t="shared" si="0"/>
        <v>0</v>
      </c>
      <c r="G71" s="17">
        <f>G72</f>
        <v>1000</v>
      </c>
    </row>
    <row r="72" spans="1:7" ht="30" outlineLevel="7" x14ac:dyDescent="0.25">
      <c r="A72" s="14" t="s">
        <v>276</v>
      </c>
      <c r="B72" s="16" t="s">
        <v>186</v>
      </c>
      <c r="C72" s="16" t="s">
        <v>326</v>
      </c>
      <c r="D72" s="15" t="s">
        <v>5</v>
      </c>
      <c r="E72" s="17">
        <v>1000</v>
      </c>
      <c r="F72" s="13">
        <f t="shared" si="0"/>
        <v>0</v>
      </c>
      <c r="G72" s="17">
        <v>1000</v>
      </c>
    </row>
    <row r="73" spans="1:7" ht="15" outlineLevel="7" x14ac:dyDescent="0.25">
      <c r="A73" s="14" t="s">
        <v>277</v>
      </c>
      <c r="B73" s="16" t="s">
        <v>186</v>
      </c>
      <c r="C73" s="16" t="s">
        <v>327</v>
      </c>
      <c r="D73" s="15" t="s">
        <v>5</v>
      </c>
      <c r="E73" s="17">
        <v>1000</v>
      </c>
      <c r="F73" s="13">
        <f t="shared" si="0"/>
        <v>0</v>
      </c>
      <c r="G73" s="17">
        <v>1000</v>
      </c>
    </row>
    <row r="74" spans="1:7" ht="30" outlineLevel="7" x14ac:dyDescent="0.25">
      <c r="A74" s="14" t="s">
        <v>16</v>
      </c>
      <c r="B74" s="16" t="s">
        <v>186</v>
      </c>
      <c r="C74" s="16" t="s">
        <v>327</v>
      </c>
      <c r="D74" s="16" t="s">
        <v>17</v>
      </c>
      <c r="E74" s="17">
        <v>1000</v>
      </c>
      <c r="F74" s="13">
        <f t="shared" ref="F74:F141" si="1">G74-E74</f>
        <v>0</v>
      </c>
      <c r="G74" s="17">
        <v>1000</v>
      </c>
    </row>
    <row r="75" spans="1:7" ht="30" outlineLevel="2" x14ac:dyDescent="0.25">
      <c r="A75" s="14" t="s">
        <v>18</v>
      </c>
      <c r="B75" s="16" t="s">
        <v>186</v>
      </c>
      <c r="C75" s="16" t="s">
        <v>327</v>
      </c>
      <c r="D75" s="16" t="s">
        <v>19</v>
      </c>
      <c r="E75" s="17">
        <v>1000</v>
      </c>
      <c r="F75" s="13">
        <f t="shared" si="1"/>
        <v>0</v>
      </c>
      <c r="G75" s="17">
        <v>1000</v>
      </c>
    </row>
    <row r="76" spans="1:7" ht="15" outlineLevel="3" x14ac:dyDescent="0.25">
      <c r="A76" s="11" t="s">
        <v>307</v>
      </c>
      <c r="B76" s="24" t="s">
        <v>187</v>
      </c>
      <c r="C76" s="12" t="s">
        <v>282</v>
      </c>
      <c r="D76" s="12" t="s">
        <v>5</v>
      </c>
      <c r="E76" s="13">
        <v>1000</v>
      </c>
      <c r="F76" s="13">
        <f t="shared" si="1"/>
        <v>0</v>
      </c>
      <c r="G76" s="13">
        <v>1000</v>
      </c>
    </row>
    <row r="77" spans="1:7" ht="15" outlineLevel="3" x14ac:dyDescent="0.25">
      <c r="A77" s="14" t="s">
        <v>180</v>
      </c>
      <c r="B77" s="16" t="s">
        <v>187</v>
      </c>
      <c r="C77" s="26" t="s">
        <v>325</v>
      </c>
      <c r="D77" s="15" t="s">
        <v>5</v>
      </c>
      <c r="E77" s="17">
        <v>1000</v>
      </c>
      <c r="F77" s="13">
        <f t="shared" si="1"/>
        <v>0</v>
      </c>
      <c r="G77" s="17">
        <v>1000</v>
      </c>
    </row>
    <row r="78" spans="1:7" ht="15" outlineLevel="4" x14ac:dyDescent="0.25">
      <c r="A78" s="14" t="s">
        <v>279</v>
      </c>
      <c r="B78" s="16" t="s">
        <v>187</v>
      </c>
      <c r="C78" s="16" t="s">
        <v>328</v>
      </c>
      <c r="D78" s="15" t="s">
        <v>5</v>
      </c>
      <c r="E78" s="17">
        <v>1000</v>
      </c>
      <c r="F78" s="13">
        <f t="shared" si="1"/>
        <v>0</v>
      </c>
      <c r="G78" s="17">
        <v>1000</v>
      </c>
    </row>
    <row r="79" spans="1:7" ht="30" outlineLevel="6" x14ac:dyDescent="0.25">
      <c r="A79" s="27" t="s">
        <v>280</v>
      </c>
      <c r="B79" s="16" t="s">
        <v>187</v>
      </c>
      <c r="C79" s="16" t="s">
        <v>329</v>
      </c>
      <c r="D79" s="15" t="s">
        <v>5</v>
      </c>
      <c r="E79" s="17">
        <v>1000</v>
      </c>
      <c r="F79" s="13">
        <f t="shared" si="1"/>
        <v>0</v>
      </c>
      <c r="G79" s="17">
        <v>1000</v>
      </c>
    </row>
    <row r="80" spans="1:7" ht="15" outlineLevel="7" x14ac:dyDescent="0.25">
      <c r="A80" s="14" t="s">
        <v>55</v>
      </c>
      <c r="B80" s="16" t="s">
        <v>187</v>
      </c>
      <c r="C80" s="16" t="s">
        <v>329</v>
      </c>
      <c r="D80" s="16" t="s">
        <v>56</v>
      </c>
      <c r="E80" s="17">
        <v>1000</v>
      </c>
      <c r="F80" s="13">
        <f t="shared" si="1"/>
        <v>0</v>
      </c>
      <c r="G80" s="17">
        <v>1000</v>
      </c>
    </row>
    <row r="81" spans="1:7" ht="15" outlineLevel="7" x14ac:dyDescent="0.25">
      <c r="A81" s="14" t="s">
        <v>188</v>
      </c>
      <c r="B81" s="16" t="s">
        <v>187</v>
      </c>
      <c r="C81" s="16" t="s">
        <v>329</v>
      </c>
      <c r="D81" s="16" t="s">
        <v>189</v>
      </c>
      <c r="E81" s="17">
        <v>1000</v>
      </c>
      <c r="F81" s="13">
        <f t="shared" si="1"/>
        <v>0</v>
      </c>
      <c r="G81" s="17">
        <v>1000</v>
      </c>
    </row>
    <row r="82" spans="1:7" ht="15" outlineLevel="7" x14ac:dyDescent="0.25">
      <c r="A82" s="20" t="s">
        <v>175</v>
      </c>
      <c r="B82" s="24" t="s">
        <v>176</v>
      </c>
      <c r="C82" s="12" t="s">
        <v>282</v>
      </c>
      <c r="D82" s="12" t="s">
        <v>5</v>
      </c>
      <c r="E82" s="13">
        <f>E83+E89</f>
        <v>1882.5</v>
      </c>
      <c r="F82" s="13">
        <f t="shared" si="1"/>
        <v>0</v>
      </c>
      <c r="G82" s="13">
        <f>G83+G89</f>
        <v>1882.5</v>
      </c>
    </row>
    <row r="83" spans="1:7" ht="30" outlineLevel="4" x14ac:dyDescent="0.25">
      <c r="A83" s="14" t="s">
        <v>177</v>
      </c>
      <c r="B83" s="16" t="s">
        <v>176</v>
      </c>
      <c r="C83" s="16" t="s">
        <v>330</v>
      </c>
      <c r="D83" s="16" t="s">
        <v>5</v>
      </c>
      <c r="E83" s="6">
        <v>382.5</v>
      </c>
      <c r="F83" s="13">
        <f t="shared" si="1"/>
        <v>0</v>
      </c>
      <c r="G83" s="6">
        <v>382.5</v>
      </c>
    </row>
    <row r="84" spans="1:7" ht="30" outlineLevel="6" x14ac:dyDescent="0.25">
      <c r="A84" s="14" t="s">
        <v>178</v>
      </c>
      <c r="B84" s="16" t="s">
        <v>176</v>
      </c>
      <c r="C84" s="16" t="s">
        <v>331</v>
      </c>
      <c r="D84" s="16" t="s">
        <v>5</v>
      </c>
      <c r="E84" s="6">
        <v>382.5</v>
      </c>
      <c r="F84" s="13">
        <f t="shared" si="1"/>
        <v>0</v>
      </c>
      <c r="G84" s="6">
        <v>382.5</v>
      </c>
    </row>
    <row r="85" spans="1:7" ht="90" outlineLevel="7" x14ac:dyDescent="0.25">
      <c r="A85" s="14" t="s">
        <v>12</v>
      </c>
      <c r="B85" s="16" t="s">
        <v>176</v>
      </c>
      <c r="C85" s="16" t="s">
        <v>331</v>
      </c>
      <c r="D85" s="16" t="s">
        <v>13</v>
      </c>
      <c r="E85" s="17">
        <v>362.5</v>
      </c>
      <c r="F85" s="13">
        <f t="shared" si="1"/>
        <v>0</v>
      </c>
      <c r="G85" s="17">
        <v>362.5</v>
      </c>
    </row>
    <row r="86" spans="1:7" ht="30" outlineLevel="2" x14ac:dyDescent="0.25">
      <c r="A86" s="14" t="s">
        <v>111</v>
      </c>
      <c r="B86" s="16" t="s">
        <v>176</v>
      </c>
      <c r="C86" s="16" t="s">
        <v>331</v>
      </c>
      <c r="D86" s="16" t="s">
        <v>112</v>
      </c>
      <c r="E86" s="17">
        <v>362.5</v>
      </c>
      <c r="F86" s="13">
        <f t="shared" si="1"/>
        <v>0</v>
      </c>
      <c r="G86" s="17">
        <v>362.5</v>
      </c>
    </row>
    <row r="87" spans="1:7" ht="30" outlineLevel="3" x14ac:dyDescent="0.25">
      <c r="A87" s="14" t="s">
        <v>16</v>
      </c>
      <c r="B87" s="16" t="s">
        <v>176</v>
      </c>
      <c r="C87" s="16" t="s">
        <v>331</v>
      </c>
      <c r="D87" s="16" t="s">
        <v>17</v>
      </c>
      <c r="E87" s="17">
        <v>20</v>
      </c>
      <c r="F87" s="13">
        <f t="shared" si="1"/>
        <v>0</v>
      </c>
      <c r="G87" s="17">
        <v>20</v>
      </c>
    </row>
    <row r="88" spans="1:7" ht="30" outlineLevel="4" x14ac:dyDescent="0.25">
      <c r="A88" s="14" t="s">
        <v>18</v>
      </c>
      <c r="B88" s="16" t="s">
        <v>176</v>
      </c>
      <c r="C88" s="16" t="s">
        <v>331</v>
      </c>
      <c r="D88" s="16" t="s">
        <v>19</v>
      </c>
      <c r="E88" s="17">
        <v>20</v>
      </c>
      <c r="F88" s="13">
        <f t="shared" si="1"/>
        <v>0</v>
      </c>
      <c r="G88" s="17">
        <v>20</v>
      </c>
    </row>
    <row r="89" spans="1:7" ht="15" outlineLevel="5" x14ac:dyDescent="0.25">
      <c r="A89" s="14" t="s">
        <v>180</v>
      </c>
      <c r="B89" s="16" t="s">
        <v>176</v>
      </c>
      <c r="C89" s="26" t="s">
        <v>325</v>
      </c>
      <c r="D89" s="15" t="s">
        <v>5</v>
      </c>
      <c r="E89" s="17">
        <v>1500</v>
      </c>
      <c r="F89" s="13">
        <f t="shared" si="1"/>
        <v>0</v>
      </c>
      <c r="G89" s="17">
        <v>1500</v>
      </c>
    </row>
    <row r="90" spans="1:7" ht="15" outlineLevel="6" x14ac:dyDescent="0.25">
      <c r="A90" s="14" t="s">
        <v>279</v>
      </c>
      <c r="B90" s="16" t="s">
        <v>176</v>
      </c>
      <c r="C90" s="16" t="s">
        <v>328</v>
      </c>
      <c r="D90" s="15" t="s">
        <v>5</v>
      </c>
      <c r="E90" s="17">
        <v>1500</v>
      </c>
      <c r="F90" s="13">
        <f t="shared" si="1"/>
        <v>0</v>
      </c>
      <c r="G90" s="17">
        <v>1500</v>
      </c>
    </row>
    <row r="91" spans="1:7" ht="15" outlineLevel="2" x14ac:dyDescent="0.25">
      <c r="A91" s="14" t="s">
        <v>190</v>
      </c>
      <c r="B91" s="16" t="s">
        <v>176</v>
      </c>
      <c r="C91" s="16" t="s">
        <v>332</v>
      </c>
      <c r="D91" s="15" t="s">
        <v>5</v>
      </c>
      <c r="E91" s="17">
        <v>1500</v>
      </c>
      <c r="F91" s="13">
        <f t="shared" si="1"/>
        <v>0</v>
      </c>
      <c r="G91" s="17">
        <v>1500</v>
      </c>
    </row>
    <row r="92" spans="1:7" ht="30" outlineLevel="3" x14ac:dyDescent="0.25">
      <c r="A92" s="14" t="s">
        <v>16</v>
      </c>
      <c r="B92" s="16" t="s">
        <v>176</v>
      </c>
      <c r="C92" s="16" t="s">
        <v>332</v>
      </c>
      <c r="D92" s="16" t="s">
        <v>17</v>
      </c>
      <c r="E92" s="17">
        <v>1500</v>
      </c>
      <c r="F92" s="13">
        <f t="shared" si="1"/>
        <v>0</v>
      </c>
      <c r="G92" s="17">
        <v>1500</v>
      </c>
    </row>
    <row r="93" spans="1:7" ht="30" outlineLevel="4" x14ac:dyDescent="0.25">
      <c r="A93" s="14" t="s">
        <v>18</v>
      </c>
      <c r="B93" s="16" t="s">
        <v>176</v>
      </c>
      <c r="C93" s="16" t="s">
        <v>332</v>
      </c>
      <c r="D93" s="16" t="s">
        <v>19</v>
      </c>
      <c r="E93" s="17">
        <v>1500</v>
      </c>
      <c r="F93" s="13">
        <f t="shared" si="1"/>
        <v>0</v>
      </c>
      <c r="G93" s="17">
        <v>1500</v>
      </c>
    </row>
    <row r="94" spans="1:7" ht="15" outlineLevel="4" x14ac:dyDescent="0.25">
      <c r="A94" s="11" t="s">
        <v>256</v>
      </c>
      <c r="B94" s="28" t="s">
        <v>179</v>
      </c>
      <c r="C94" s="12" t="s">
        <v>282</v>
      </c>
      <c r="D94" s="12" t="s">
        <v>5</v>
      </c>
      <c r="E94" s="7">
        <f>E95</f>
        <v>1387</v>
      </c>
      <c r="F94" s="13">
        <f t="shared" si="1"/>
        <v>0</v>
      </c>
      <c r="G94" s="7">
        <f>G95</f>
        <v>1387</v>
      </c>
    </row>
    <row r="95" spans="1:7" ht="29.25" outlineLevel="4" x14ac:dyDescent="0.25">
      <c r="A95" s="11" t="s">
        <v>257</v>
      </c>
      <c r="B95" s="28" t="s">
        <v>181</v>
      </c>
      <c r="C95" s="12" t="s">
        <v>282</v>
      </c>
      <c r="D95" s="12" t="s">
        <v>5</v>
      </c>
      <c r="E95" s="7">
        <f>E96</f>
        <v>1387</v>
      </c>
      <c r="F95" s="13">
        <f t="shared" si="1"/>
        <v>0</v>
      </c>
      <c r="G95" s="7">
        <f>G96</f>
        <v>1387</v>
      </c>
    </row>
    <row r="96" spans="1:7" ht="15" outlineLevel="4" x14ac:dyDescent="0.25">
      <c r="A96" s="14" t="s">
        <v>180</v>
      </c>
      <c r="B96" s="26" t="s">
        <v>181</v>
      </c>
      <c r="C96" s="26" t="s">
        <v>325</v>
      </c>
      <c r="D96" s="26" t="s">
        <v>5</v>
      </c>
      <c r="E96" s="6">
        <v>1387</v>
      </c>
      <c r="F96" s="13">
        <f t="shared" si="1"/>
        <v>0</v>
      </c>
      <c r="G96" s="6">
        <v>1387</v>
      </c>
    </row>
    <row r="97" spans="1:8" ht="30" outlineLevel="4" x14ac:dyDescent="0.25">
      <c r="A97" s="14" t="s">
        <v>259</v>
      </c>
      <c r="B97" s="26" t="s">
        <v>181</v>
      </c>
      <c r="C97" s="26" t="s">
        <v>427</v>
      </c>
      <c r="D97" s="26" t="s">
        <v>5</v>
      </c>
      <c r="E97" s="6">
        <f>E98</f>
        <v>1387</v>
      </c>
      <c r="F97" s="13">
        <f t="shared" si="1"/>
        <v>0</v>
      </c>
      <c r="G97" s="6">
        <f>G98</f>
        <v>1387</v>
      </c>
    </row>
    <row r="98" spans="1:8" ht="45" outlineLevel="4" x14ac:dyDescent="0.25">
      <c r="A98" s="14" t="s">
        <v>258</v>
      </c>
      <c r="B98" s="26" t="s">
        <v>181</v>
      </c>
      <c r="C98" s="26" t="s">
        <v>428</v>
      </c>
      <c r="D98" s="26" t="s">
        <v>5</v>
      </c>
      <c r="E98" s="6">
        <f>E99</f>
        <v>1387</v>
      </c>
      <c r="F98" s="13">
        <f t="shared" si="1"/>
        <v>0</v>
      </c>
      <c r="G98" s="6">
        <f>G99</f>
        <v>1387</v>
      </c>
      <c r="H98" s="6">
        <f t="shared" ref="H98" si="2">H99</f>
        <v>0</v>
      </c>
    </row>
    <row r="99" spans="1:8" ht="15" outlineLevel="4" x14ac:dyDescent="0.25">
      <c r="A99" s="18" t="s">
        <v>201</v>
      </c>
      <c r="B99" s="26" t="s">
        <v>181</v>
      </c>
      <c r="C99" s="26" t="s">
        <v>428</v>
      </c>
      <c r="D99" s="26" t="s">
        <v>202</v>
      </c>
      <c r="E99" s="6">
        <f>E100</f>
        <v>1387</v>
      </c>
      <c r="F99" s="13">
        <f t="shared" si="1"/>
        <v>0</v>
      </c>
      <c r="G99" s="6">
        <f>G100</f>
        <v>1387</v>
      </c>
    </row>
    <row r="100" spans="1:8" ht="15" outlineLevel="4" x14ac:dyDescent="0.25">
      <c r="A100" s="14" t="s">
        <v>182</v>
      </c>
      <c r="B100" s="26" t="s">
        <v>181</v>
      </c>
      <c r="C100" s="26" t="s">
        <v>428</v>
      </c>
      <c r="D100" s="26" t="s">
        <v>183</v>
      </c>
      <c r="E100" s="6">
        <v>1387</v>
      </c>
      <c r="F100" s="13">
        <f t="shared" si="1"/>
        <v>0</v>
      </c>
      <c r="G100" s="6">
        <v>1387</v>
      </c>
    </row>
    <row r="101" spans="1:8" ht="43.5" outlineLevel="5" x14ac:dyDescent="0.25">
      <c r="A101" s="29" t="s">
        <v>8</v>
      </c>
      <c r="B101" s="24" t="s">
        <v>9</v>
      </c>
      <c r="C101" s="12" t="s">
        <v>282</v>
      </c>
      <c r="D101" s="12" t="s">
        <v>5</v>
      </c>
      <c r="E101" s="13">
        <f>E102+E115</f>
        <v>3730</v>
      </c>
      <c r="F101" s="13">
        <f t="shared" si="1"/>
        <v>0</v>
      </c>
      <c r="G101" s="13">
        <f>G102+G115</f>
        <v>3730</v>
      </c>
    </row>
    <row r="102" spans="1:8" ht="57.75" outlineLevel="6" x14ac:dyDescent="0.25">
      <c r="A102" s="29" t="s">
        <v>10</v>
      </c>
      <c r="B102" s="24" t="s">
        <v>11</v>
      </c>
      <c r="C102" s="12" t="s">
        <v>282</v>
      </c>
      <c r="D102" s="12" t="s">
        <v>5</v>
      </c>
      <c r="E102" s="13">
        <f>E103</f>
        <v>3580</v>
      </c>
      <c r="F102" s="13">
        <f t="shared" si="1"/>
        <v>0</v>
      </c>
      <c r="G102" s="13">
        <f>G103</f>
        <v>3580</v>
      </c>
    </row>
    <row r="103" spans="1:8" ht="60" outlineLevel="7" x14ac:dyDescent="0.25">
      <c r="A103" s="27" t="s">
        <v>4</v>
      </c>
      <c r="B103" s="16" t="s">
        <v>11</v>
      </c>
      <c r="C103" s="16" t="s">
        <v>286</v>
      </c>
      <c r="D103" s="30" t="s">
        <v>5</v>
      </c>
      <c r="E103" s="17">
        <f>E104</f>
        <v>3580</v>
      </c>
      <c r="F103" s="13">
        <f t="shared" si="1"/>
        <v>0</v>
      </c>
      <c r="G103" s="17">
        <f>G104</f>
        <v>3580</v>
      </c>
    </row>
    <row r="104" spans="1:8" ht="45" outlineLevel="6" x14ac:dyDescent="0.25">
      <c r="A104" s="27" t="s">
        <v>241</v>
      </c>
      <c r="B104" s="16" t="s">
        <v>11</v>
      </c>
      <c r="C104" s="16" t="s">
        <v>287</v>
      </c>
      <c r="D104" s="30" t="s">
        <v>5</v>
      </c>
      <c r="E104" s="17">
        <f>E105+E111</f>
        <v>3580</v>
      </c>
      <c r="F104" s="13">
        <f t="shared" si="1"/>
        <v>0</v>
      </c>
      <c r="G104" s="17">
        <f>G105+G111</f>
        <v>3580</v>
      </c>
    </row>
    <row r="105" spans="1:8" ht="30" outlineLevel="7" x14ac:dyDescent="0.25">
      <c r="A105" s="27" t="s">
        <v>6</v>
      </c>
      <c r="B105" s="16" t="s">
        <v>11</v>
      </c>
      <c r="C105" s="16" t="s">
        <v>454</v>
      </c>
      <c r="D105" s="30" t="s">
        <v>5</v>
      </c>
      <c r="E105" s="17">
        <f>E106</f>
        <v>2580</v>
      </c>
      <c r="F105" s="13">
        <f t="shared" si="1"/>
        <v>0</v>
      </c>
      <c r="G105" s="17">
        <f>G106</f>
        <v>2580</v>
      </c>
    </row>
    <row r="106" spans="1:8" ht="15" outlineLevel="4" x14ac:dyDescent="0.25">
      <c r="A106" s="31" t="s">
        <v>7</v>
      </c>
      <c r="B106" s="16" t="s">
        <v>11</v>
      </c>
      <c r="C106" s="16" t="s">
        <v>333</v>
      </c>
      <c r="D106" s="26" t="s">
        <v>5</v>
      </c>
      <c r="E106" s="17">
        <f>E107+E109</f>
        <v>2580</v>
      </c>
      <c r="F106" s="13">
        <f t="shared" si="1"/>
        <v>0</v>
      </c>
      <c r="G106" s="17">
        <f>G107+G109</f>
        <v>2580</v>
      </c>
    </row>
    <row r="107" spans="1:8" ht="90" outlineLevel="5" x14ac:dyDescent="0.25">
      <c r="A107" s="14" t="s">
        <v>12</v>
      </c>
      <c r="B107" s="16" t="s">
        <v>11</v>
      </c>
      <c r="C107" s="16" t="s">
        <v>333</v>
      </c>
      <c r="D107" s="26" t="s">
        <v>13</v>
      </c>
      <c r="E107" s="32">
        <v>2480</v>
      </c>
      <c r="F107" s="13">
        <f t="shared" si="1"/>
        <v>0</v>
      </c>
      <c r="G107" s="32">
        <v>2480</v>
      </c>
    </row>
    <row r="108" spans="1:8" ht="30" outlineLevel="6" x14ac:dyDescent="0.25">
      <c r="A108" s="14" t="s">
        <v>14</v>
      </c>
      <c r="B108" s="16" t="s">
        <v>11</v>
      </c>
      <c r="C108" s="16" t="s">
        <v>333</v>
      </c>
      <c r="D108" s="26" t="s">
        <v>15</v>
      </c>
      <c r="E108" s="32">
        <v>2480</v>
      </c>
      <c r="F108" s="13">
        <f t="shared" si="1"/>
        <v>0</v>
      </c>
      <c r="G108" s="32">
        <v>2480</v>
      </c>
    </row>
    <row r="109" spans="1:8" ht="30" outlineLevel="7" x14ac:dyDescent="0.25">
      <c r="A109" s="14" t="s">
        <v>16</v>
      </c>
      <c r="B109" s="16" t="s">
        <v>11</v>
      </c>
      <c r="C109" s="16" t="s">
        <v>333</v>
      </c>
      <c r="D109" s="30" t="s">
        <v>17</v>
      </c>
      <c r="E109" s="23">
        <v>100</v>
      </c>
      <c r="F109" s="13">
        <f t="shared" si="1"/>
        <v>0</v>
      </c>
      <c r="G109" s="23">
        <v>100</v>
      </c>
    </row>
    <row r="110" spans="1:8" ht="30" outlineLevel="1" x14ac:dyDescent="0.25">
      <c r="A110" s="14" t="s">
        <v>18</v>
      </c>
      <c r="B110" s="16" t="s">
        <v>11</v>
      </c>
      <c r="C110" s="16" t="s">
        <v>333</v>
      </c>
      <c r="D110" s="30" t="s">
        <v>19</v>
      </c>
      <c r="E110" s="23">
        <v>100</v>
      </c>
      <c r="F110" s="13">
        <f t="shared" si="1"/>
        <v>0</v>
      </c>
      <c r="G110" s="23">
        <v>100</v>
      </c>
    </row>
    <row r="111" spans="1:8" ht="60" outlineLevel="2" x14ac:dyDescent="0.25">
      <c r="A111" s="27" t="s">
        <v>20</v>
      </c>
      <c r="B111" s="16" t="s">
        <v>11</v>
      </c>
      <c r="C111" s="16" t="s">
        <v>288</v>
      </c>
      <c r="D111" s="30" t="s">
        <v>5</v>
      </c>
      <c r="E111" s="17">
        <v>1000</v>
      </c>
      <c r="F111" s="13">
        <f t="shared" si="1"/>
        <v>0</v>
      </c>
      <c r="G111" s="17">
        <v>1000</v>
      </c>
    </row>
    <row r="112" spans="1:8" ht="30" outlineLevel="3" x14ac:dyDescent="0.25">
      <c r="A112" s="27" t="s">
        <v>21</v>
      </c>
      <c r="B112" s="16" t="s">
        <v>11</v>
      </c>
      <c r="C112" s="16" t="s">
        <v>334</v>
      </c>
      <c r="D112" s="30" t="s">
        <v>5</v>
      </c>
      <c r="E112" s="17">
        <v>1000</v>
      </c>
      <c r="F112" s="13">
        <f t="shared" si="1"/>
        <v>0</v>
      </c>
      <c r="G112" s="17">
        <v>1000</v>
      </c>
    </row>
    <row r="113" spans="1:7" ht="30" outlineLevel="5" x14ac:dyDescent="0.25">
      <c r="A113" s="27" t="s">
        <v>16</v>
      </c>
      <c r="B113" s="16" t="s">
        <v>11</v>
      </c>
      <c r="C113" s="16" t="s">
        <v>334</v>
      </c>
      <c r="D113" s="30" t="s">
        <v>17</v>
      </c>
      <c r="E113" s="17">
        <v>1000</v>
      </c>
      <c r="F113" s="13">
        <f t="shared" si="1"/>
        <v>0</v>
      </c>
      <c r="G113" s="17">
        <v>1000</v>
      </c>
    </row>
    <row r="114" spans="1:7" ht="45" outlineLevel="5" x14ac:dyDescent="0.25">
      <c r="A114" s="27" t="s">
        <v>22</v>
      </c>
      <c r="B114" s="16" t="s">
        <v>11</v>
      </c>
      <c r="C114" s="16" t="s">
        <v>334</v>
      </c>
      <c r="D114" s="30" t="s">
        <v>19</v>
      </c>
      <c r="E114" s="17">
        <v>1000</v>
      </c>
      <c r="F114" s="13">
        <f t="shared" si="1"/>
        <v>0</v>
      </c>
      <c r="G114" s="17">
        <v>1000</v>
      </c>
    </row>
    <row r="115" spans="1:7" ht="43.5" outlineLevel="6" x14ac:dyDescent="0.25">
      <c r="A115" s="33" t="s">
        <v>244</v>
      </c>
      <c r="B115" s="34" t="s">
        <v>36</v>
      </c>
      <c r="C115" s="12" t="s">
        <v>282</v>
      </c>
      <c r="D115" s="35" t="s">
        <v>5</v>
      </c>
      <c r="E115" s="13">
        <f>E116</f>
        <v>150</v>
      </c>
      <c r="F115" s="13">
        <f t="shared" si="1"/>
        <v>0</v>
      </c>
      <c r="G115" s="13">
        <f>G116</f>
        <v>150</v>
      </c>
    </row>
    <row r="116" spans="1:7" ht="60" outlineLevel="6" x14ac:dyDescent="0.25">
      <c r="A116" s="27" t="s">
        <v>4</v>
      </c>
      <c r="B116" s="36" t="s">
        <v>36</v>
      </c>
      <c r="C116" s="16" t="s">
        <v>286</v>
      </c>
      <c r="D116" s="30" t="s">
        <v>5</v>
      </c>
      <c r="E116" s="37">
        <f>E117+E122+E127</f>
        <v>150</v>
      </c>
      <c r="F116" s="13">
        <f t="shared" si="1"/>
        <v>0</v>
      </c>
      <c r="G116" s="37">
        <f>G117+G122+G127</f>
        <v>150</v>
      </c>
    </row>
    <row r="117" spans="1:7" ht="30" outlineLevel="7" x14ac:dyDescent="0.25">
      <c r="A117" s="14" t="s">
        <v>242</v>
      </c>
      <c r="B117" s="36" t="s">
        <v>36</v>
      </c>
      <c r="C117" s="16" t="s">
        <v>296</v>
      </c>
      <c r="D117" s="15" t="s">
        <v>5</v>
      </c>
      <c r="E117" s="17">
        <v>50</v>
      </c>
      <c r="F117" s="13">
        <f t="shared" si="1"/>
        <v>0</v>
      </c>
      <c r="G117" s="17">
        <v>50</v>
      </c>
    </row>
    <row r="118" spans="1:7" ht="45" outlineLevel="2" x14ac:dyDescent="0.25">
      <c r="A118" s="14" t="s">
        <v>34</v>
      </c>
      <c r="B118" s="36" t="s">
        <v>36</v>
      </c>
      <c r="C118" s="16" t="s">
        <v>297</v>
      </c>
      <c r="D118" s="15" t="s">
        <v>5</v>
      </c>
      <c r="E118" s="17">
        <v>50</v>
      </c>
      <c r="F118" s="13">
        <f t="shared" si="1"/>
        <v>0</v>
      </c>
      <c r="G118" s="17">
        <v>50</v>
      </c>
    </row>
    <row r="119" spans="1:7" ht="30" outlineLevel="3" x14ac:dyDescent="0.25">
      <c r="A119" s="14" t="s">
        <v>35</v>
      </c>
      <c r="B119" s="36" t="s">
        <v>36</v>
      </c>
      <c r="C119" s="16" t="s">
        <v>335</v>
      </c>
      <c r="D119" s="15" t="s">
        <v>5</v>
      </c>
      <c r="E119" s="17">
        <v>50</v>
      </c>
      <c r="F119" s="13">
        <f t="shared" si="1"/>
        <v>0</v>
      </c>
      <c r="G119" s="17">
        <v>50</v>
      </c>
    </row>
    <row r="120" spans="1:7" ht="30" outlineLevel="4" x14ac:dyDescent="0.25">
      <c r="A120" s="14" t="s">
        <v>16</v>
      </c>
      <c r="B120" s="36" t="s">
        <v>36</v>
      </c>
      <c r="C120" s="16" t="s">
        <v>335</v>
      </c>
      <c r="D120" s="30" t="s">
        <v>17</v>
      </c>
      <c r="E120" s="17">
        <v>50</v>
      </c>
      <c r="F120" s="13">
        <f t="shared" si="1"/>
        <v>0</v>
      </c>
      <c r="G120" s="17">
        <v>50</v>
      </c>
    </row>
    <row r="121" spans="1:7" ht="30" outlineLevel="5" x14ac:dyDescent="0.25">
      <c r="A121" s="27" t="s">
        <v>18</v>
      </c>
      <c r="B121" s="36" t="s">
        <v>36</v>
      </c>
      <c r="C121" s="16" t="s">
        <v>335</v>
      </c>
      <c r="D121" s="30" t="s">
        <v>19</v>
      </c>
      <c r="E121" s="17">
        <v>50</v>
      </c>
      <c r="F121" s="13">
        <f t="shared" si="1"/>
        <v>0</v>
      </c>
      <c r="G121" s="17">
        <v>50</v>
      </c>
    </row>
    <row r="122" spans="1:7" ht="60" outlineLevel="6" x14ac:dyDescent="0.25">
      <c r="A122" s="14" t="s">
        <v>240</v>
      </c>
      <c r="B122" s="36" t="s">
        <v>36</v>
      </c>
      <c r="C122" s="16" t="s">
        <v>294</v>
      </c>
      <c r="D122" s="16" t="s">
        <v>5</v>
      </c>
      <c r="E122" s="17">
        <v>50</v>
      </c>
      <c r="F122" s="13">
        <f t="shared" si="1"/>
        <v>0</v>
      </c>
      <c r="G122" s="17">
        <v>50</v>
      </c>
    </row>
    <row r="123" spans="1:7" ht="75" outlineLevel="7" x14ac:dyDescent="0.25">
      <c r="A123" s="38" t="s">
        <v>248</v>
      </c>
      <c r="B123" s="36" t="s">
        <v>36</v>
      </c>
      <c r="C123" s="16" t="s">
        <v>295</v>
      </c>
      <c r="D123" s="16" t="s">
        <v>5</v>
      </c>
      <c r="E123" s="17">
        <v>50</v>
      </c>
      <c r="F123" s="13">
        <f t="shared" si="1"/>
        <v>0</v>
      </c>
      <c r="G123" s="17">
        <v>50</v>
      </c>
    </row>
    <row r="124" spans="1:7" ht="15" outlineLevel="6" x14ac:dyDescent="0.25">
      <c r="A124" s="38" t="s">
        <v>203</v>
      </c>
      <c r="B124" s="36" t="s">
        <v>36</v>
      </c>
      <c r="C124" s="16" t="s">
        <v>336</v>
      </c>
      <c r="D124" s="16" t="s">
        <v>5</v>
      </c>
      <c r="E124" s="17">
        <v>50</v>
      </c>
      <c r="F124" s="13">
        <f t="shared" si="1"/>
        <v>0</v>
      </c>
      <c r="G124" s="17">
        <v>50</v>
      </c>
    </row>
    <row r="125" spans="1:7" ht="30" outlineLevel="7" x14ac:dyDescent="0.25">
      <c r="A125" s="27" t="s">
        <v>75</v>
      </c>
      <c r="B125" s="36" t="s">
        <v>36</v>
      </c>
      <c r="C125" s="16" t="s">
        <v>336</v>
      </c>
      <c r="D125" s="39" t="s">
        <v>17</v>
      </c>
      <c r="E125" s="17">
        <v>50</v>
      </c>
      <c r="F125" s="13">
        <f t="shared" si="1"/>
        <v>0</v>
      </c>
      <c r="G125" s="17">
        <v>50</v>
      </c>
    </row>
    <row r="126" spans="1:7" ht="45" outlineLevel="7" x14ac:dyDescent="0.25">
      <c r="A126" s="27" t="s">
        <v>76</v>
      </c>
      <c r="B126" s="36" t="s">
        <v>36</v>
      </c>
      <c r="C126" s="16" t="s">
        <v>336</v>
      </c>
      <c r="D126" s="39" t="s">
        <v>19</v>
      </c>
      <c r="E126" s="17">
        <v>50</v>
      </c>
      <c r="F126" s="13">
        <f t="shared" si="1"/>
        <v>0</v>
      </c>
      <c r="G126" s="17">
        <v>50</v>
      </c>
    </row>
    <row r="127" spans="1:7" ht="45" outlineLevel="4" x14ac:dyDescent="0.25">
      <c r="A127" s="14" t="s">
        <v>253</v>
      </c>
      <c r="B127" s="36" t="s">
        <v>36</v>
      </c>
      <c r="C127" s="16" t="s">
        <v>298</v>
      </c>
      <c r="D127" s="16" t="s">
        <v>5</v>
      </c>
      <c r="E127" s="17">
        <v>50</v>
      </c>
      <c r="F127" s="13">
        <f t="shared" si="1"/>
        <v>0</v>
      </c>
      <c r="G127" s="17">
        <v>50</v>
      </c>
    </row>
    <row r="128" spans="1:7" ht="30" outlineLevel="5" x14ac:dyDescent="0.25">
      <c r="A128" s="14" t="s">
        <v>252</v>
      </c>
      <c r="B128" s="36" t="s">
        <v>36</v>
      </c>
      <c r="C128" s="16" t="s">
        <v>337</v>
      </c>
      <c r="D128" s="16" t="s">
        <v>5</v>
      </c>
      <c r="E128" s="17">
        <v>50</v>
      </c>
      <c r="F128" s="13">
        <f t="shared" si="1"/>
        <v>0</v>
      </c>
      <c r="G128" s="17">
        <v>50</v>
      </c>
    </row>
    <row r="129" spans="1:7" ht="30" outlineLevel="6" x14ac:dyDescent="0.25">
      <c r="A129" s="27" t="s">
        <v>75</v>
      </c>
      <c r="B129" s="36" t="s">
        <v>36</v>
      </c>
      <c r="C129" s="16" t="s">
        <v>337</v>
      </c>
      <c r="D129" s="16" t="s">
        <v>17</v>
      </c>
      <c r="E129" s="17">
        <v>50</v>
      </c>
      <c r="F129" s="13">
        <f t="shared" si="1"/>
        <v>0</v>
      </c>
      <c r="G129" s="17">
        <v>50</v>
      </c>
    </row>
    <row r="130" spans="1:7" ht="45" outlineLevel="7" x14ac:dyDescent="0.25">
      <c r="A130" s="27" t="s">
        <v>76</v>
      </c>
      <c r="B130" s="36" t="s">
        <v>36</v>
      </c>
      <c r="C130" s="16" t="s">
        <v>337</v>
      </c>
      <c r="D130" s="16" t="s">
        <v>19</v>
      </c>
      <c r="E130" s="17">
        <v>50</v>
      </c>
      <c r="F130" s="13">
        <f t="shared" si="1"/>
        <v>0</v>
      </c>
      <c r="G130" s="17">
        <v>50</v>
      </c>
    </row>
    <row r="131" spans="1:7" ht="15" outlineLevel="6" x14ac:dyDescent="0.25">
      <c r="A131" s="29" t="s">
        <v>44</v>
      </c>
      <c r="B131" s="40" t="s">
        <v>45</v>
      </c>
      <c r="C131" s="12" t="s">
        <v>282</v>
      </c>
      <c r="D131" s="35" t="s">
        <v>5</v>
      </c>
      <c r="E131" s="13">
        <f>E136+E148+E154</f>
        <v>68528.899999999994</v>
      </c>
      <c r="F131" s="13">
        <f t="shared" si="1"/>
        <v>478.30000000000291</v>
      </c>
      <c r="G131" s="13">
        <f>G136+G148+G154+G132</f>
        <v>69007.199999999997</v>
      </c>
    </row>
    <row r="132" spans="1:7" ht="15" outlineLevel="6" x14ac:dyDescent="0.25">
      <c r="A132" s="29" t="s">
        <v>483</v>
      </c>
      <c r="B132" s="40" t="s">
        <v>486</v>
      </c>
      <c r="C132" s="12" t="s">
        <v>282</v>
      </c>
      <c r="D132" s="35" t="s">
        <v>5</v>
      </c>
      <c r="E132" s="13"/>
      <c r="F132" s="13">
        <f t="shared" si="1"/>
        <v>478.3</v>
      </c>
      <c r="G132" s="13">
        <v>478.3</v>
      </c>
    </row>
    <row r="133" spans="1:7" ht="15" outlineLevel="6" x14ac:dyDescent="0.25">
      <c r="A133" s="27" t="s">
        <v>484</v>
      </c>
      <c r="B133" s="40" t="s">
        <v>486</v>
      </c>
      <c r="C133" s="15" t="s">
        <v>282</v>
      </c>
      <c r="D133" s="35" t="s">
        <v>5</v>
      </c>
      <c r="E133" s="13"/>
      <c r="F133" s="13">
        <f t="shared" si="1"/>
        <v>478.3</v>
      </c>
      <c r="G133" s="13">
        <v>478.3</v>
      </c>
    </row>
    <row r="134" spans="1:7" ht="30" outlineLevel="6" x14ac:dyDescent="0.25">
      <c r="A134" s="27" t="s">
        <v>485</v>
      </c>
      <c r="B134" s="40" t="s">
        <v>486</v>
      </c>
      <c r="C134" s="15" t="s">
        <v>487</v>
      </c>
      <c r="D134" s="35" t="s">
        <v>5</v>
      </c>
      <c r="E134" s="13"/>
      <c r="F134" s="13">
        <f t="shared" si="1"/>
        <v>478.3</v>
      </c>
      <c r="G134" s="13">
        <v>478.3</v>
      </c>
    </row>
    <row r="135" spans="1:7" ht="90" outlineLevel="6" x14ac:dyDescent="0.25">
      <c r="A135" s="27" t="s">
        <v>12</v>
      </c>
      <c r="B135" s="40" t="s">
        <v>486</v>
      </c>
      <c r="C135" s="15" t="s">
        <v>487</v>
      </c>
      <c r="D135" s="35" t="s">
        <v>13</v>
      </c>
      <c r="E135" s="13"/>
      <c r="F135" s="13">
        <f t="shared" si="1"/>
        <v>478.3</v>
      </c>
      <c r="G135" s="13">
        <v>478.3</v>
      </c>
    </row>
    <row r="136" spans="1:7" ht="15" outlineLevel="7" x14ac:dyDescent="0.25">
      <c r="A136" s="29" t="s">
        <v>46</v>
      </c>
      <c r="B136" s="40" t="s">
        <v>47</v>
      </c>
      <c r="C136" s="12" t="s">
        <v>282</v>
      </c>
      <c r="D136" s="35" t="s">
        <v>5</v>
      </c>
      <c r="E136" s="13">
        <f>E137</f>
        <v>67978.899999999994</v>
      </c>
      <c r="F136" s="13">
        <f t="shared" si="1"/>
        <v>0</v>
      </c>
      <c r="G136" s="13">
        <f>G137</f>
        <v>67978.899999999994</v>
      </c>
    </row>
    <row r="137" spans="1:7" ht="75" outlineLevel="2" x14ac:dyDescent="0.25">
      <c r="A137" s="27" t="s">
        <v>216</v>
      </c>
      <c r="B137" s="41" t="s">
        <v>47</v>
      </c>
      <c r="C137" s="42">
        <v>500000000</v>
      </c>
      <c r="D137" s="15" t="s">
        <v>5</v>
      </c>
      <c r="E137" s="17">
        <f>E138</f>
        <v>67978.899999999994</v>
      </c>
      <c r="F137" s="13">
        <f t="shared" si="1"/>
        <v>0</v>
      </c>
      <c r="G137" s="17">
        <f>G138</f>
        <v>67978.899999999994</v>
      </c>
    </row>
    <row r="138" spans="1:7" ht="45" outlineLevel="3" x14ac:dyDescent="0.25">
      <c r="A138" s="31" t="s">
        <v>43</v>
      </c>
      <c r="B138" s="41" t="s">
        <v>47</v>
      </c>
      <c r="C138" s="16" t="s">
        <v>338</v>
      </c>
      <c r="D138" s="15" t="s">
        <v>5</v>
      </c>
      <c r="E138" s="17">
        <f>E139+E142+E145</f>
        <v>67978.899999999994</v>
      </c>
      <c r="F138" s="13">
        <f t="shared" si="1"/>
        <v>0</v>
      </c>
      <c r="G138" s="17">
        <f>G139+G142+G145</f>
        <v>67978.899999999994</v>
      </c>
    </row>
    <row r="139" spans="1:7" ht="105" outlineLevel="5" x14ac:dyDescent="0.25">
      <c r="A139" s="14" t="s">
        <v>250</v>
      </c>
      <c r="B139" s="41" t="s">
        <v>47</v>
      </c>
      <c r="C139" s="26" t="s">
        <v>460</v>
      </c>
      <c r="D139" s="26" t="s">
        <v>5</v>
      </c>
      <c r="E139" s="17">
        <v>47511.4</v>
      </c>
      <c r="F139" s="13">
        <f t="shared" si="1"/>
        <v>0</v>
      </c>
      <c r="G139" s="17">
        <v>47511.4</v>
      </c>
    </row>
    <row r="140" spans="1:7" ht="30" outlineLevel="6" x14ac:dyDescent="0.25">
      <c r="A140" s="14" t="s">
        <v>33</v>
      </c>
      <c r="B140" s="41" t="s">
        <v>47</v>
      </c>
      <c r="C140" s="26" t="s">
        <v>460</v>
      </c>
      <c r="D140" s="26" t="s">
        <v>17</v>
      </c>
      <c r="E140" s="17">
        <v>47511.4</v>
      </c>
      <c r="F140" s="13">
        <f t="shared" si="1"/>
        <v>0</v>
      </c>
      <c r="G140" s="17">
        <v>47511.4</v>
      </c>
    </row>
    <row r="141" spans="1:7" ht="30" outlineLevel="7" x14ac:dyDescent="0.25">
      <c r="A141" s="14" t="s">
        <v>18</v>
      </c>
      <c r="B141" s="41" t="s">
        <v>47</v>
      </c>
      <c r="C141" s="26" t="s">
        <v>460</v>
      </c>
      <c r="D141" s="26" t="s">
        <v>19</v>
      </c>
      <c r="E141" s="17">
        <v>47511.4</v>
      </c>
      <c r="F141" s="13">
        <f t="shared" si="1"/>
        <v>0</v>
      </c>
      <c r="G141" s="17">
        <v>47511.4</v>
      </c>
    </row>
    <row r="142" spans="1:7" ht="105" outlineLevel="3" x14ac:dyDescent="0.25">
      <c r="A142" s="14" t="s">
        <v>249</v>
      </c>
      <c r="B142" s="41" t="s">
        <v>47</v>
      </c>
      <c r="C142" s="26" t="s">
        <v>339</v>
      </c>
      <c r="D142" s="26" t="s">
        <v>5</v>
      </c>
      <c r="E142" s="6">
        <v>18861.5</v>
      </c>
      <c r="F142" s="13">
        <f t="shared" ref="F142:F205" si="3">G142-E142</f>
        <v>0</v>
      </c>
      <c r="G142" s="6">
        <v>18861.5</v>
      </c>
    </row>
    <row r="143" spans="1:7" ht="30" outlineLevel="5" x14ac:dyDescent="0.25">
      <c r="A143" s="14" t="s">
        <v>33</v>
      </c>
      <c r="B143" s="41" t="s">
        <v>47</v>
      </c>
      <c r="C143" s="26" t="s">
        <v>339</v>
      </c>
      <c r="D143" s="26" t="s">
        <v>17</v>
      </c>
      <c r="E143" s="6">
        <v>18861.5</v>
      </c>
      <c r="F143" s="13">
        <f t="shared" si="3"/>
        <v>0</v>
      </c>
      <c r="G143" s="6">
        <v>18861.5</v>
      </c>
    </row>
    <row r="144" spans="1:7" ht="30" outlineLevel="6" x14ac:dyDescent="0.25">
      <c r="A144" s="14" t="s">
        <v>18</v>
      </c>
      <c r="B144" s="41" t="s">
        <v>47</v>
      </c>
      <c r="C144" s="26" t="s">
        <v>339</v>
      </c>
      <c r="D144" s="26" t="s">
        <v>19</v>
      </c>
      <c r="E144" s="6">
        <v>18861.5</v>
      </c>
      <c r="F144" s="13">
        <f t="shared" si="3"/>
        <v>0</v>
      </c>
      <c r="G144" s="6">
        <v>18861.5</v>
      </c>
    </row>
    <row r="145" spans="1:7" ht="30" outlineLevel="7" x14ac:dyDescent="0.25">
      <c r="A145" s="31" t="s">
        <v>48</v>
      </c>
      <c r="B145" s="41" t="s">
        <v>47</v>
      </c>
      <c r="C145" s="26" t="s">
        <v>340</v>
      </c>
      <c r="D145" s="26" t="s">
        <v>5</v>
      </c>
      <c r="E145" s="17">
        <v>1606</v>
      </c>
      <c r="F145" s="13">
        <f t="shared" si="3"/>
        <v>0</v>
      </c>
      <c r="G145" s="17">
        <v>1606</v>
      </c>
    </row>
    <row r="146" spans="1:7" ht="30" outlineLevel="1" x14ac:dyDescent="0.25">
      <c r="A146" s="14" t="s">
        <v>33</v>
      </c>
      <c r="B146" s="41" t="s">
        <v>47</v>
      </c>
      <c r="C146" s="26" t="s">
        <v>340</v>
      </c>
      <c r="D146" s="26" t="s">
        <v>17</v>
      </c>
      <c r="E146" s="17">
        <v>1606</v>
      </c>
      <c r="F146" s="13">
        <f t="shared" si="3"/>
        <v>0</v>
      </c>
      <c r="G146" s="17">
        <v>1606</v>
      </c>
    </row>
    <row r="147" spans="1:7" ht="30" outlineLevel="1" x14ac:dyDescent="0.25">
      <c r="A147" s="14" t="s">
        <v>18</v>
      </c>
      <c r="B147" s="41" t="s">
        <v>47</v>
      </c>
      <c r="C147" s="26" t="s">
        <v>340</v>
      </c>
      <c r="D147" s="26" t="s">
        <v>19</v>
      </c>
      <c r="E147" s="17">
        <v>1606</v>
      </c>
      <c r="F147" s="13">
        <f t="shared" si="3"/>
        <v>0</v>
      </c>
      <c r="G147" s="17">
        <v>1606</v>
      </c>
    </row>
    <row r="148" spans="1:7" ht="15" outlineLevel="1" x14ac:dyDescent="0.25">
      <c r="A148" s="29" t="s">
        <v>160</v>
      </c>
      <c r="B148" s="40" t="s">
        <v>161</v>
      </c>
      <c r="C148" s="21" t="s">
        <v>282</v>
      </c>
      <c r="D148" s="12" t="s">
        <v>5</v>
      </c>
      <c r="E148" s="13">
        <v>170</v>
      </c>
      <c r="F148" s="13">
        <f t="shared" si="3"/>
        <v>0</v>
      </c>
      <c r="G148" s="13">
        <v>170</v>
      </c>
    </row>
    <row r="149" spans="1:7" ht="90" outlineLevel="2" x14ac:dyDescent="0.25">
      <c r="A149" s="27" t="s">
        <v>236</v>
      </c>
      <c r="B149" s="41" t="s">
        <v>161</v>
      </c>
      <c r="C149" s="16" t="s">
        <v>341</v>
      </c>
      <c r="D149" s="16" t="s">
        <v>5</v>
      </c>
      <c r="E149" s="17">
        <v>170</v>
      </c>
      <c r="F149" s="13">
        <f t="shared" si="3"/>
        <v>0</v>
      </c>
      <c r="G149" s="17">
        <v>170</v>
      </c>
    </row>
    <row r="150" spans="1:7" ht="90" outlineLevel="3" x14ac:dyDescent="0.25">
      <c r="A150" s="14" t="s">
        <v>158</v>
      </c>
      <c r="B150" s="41" t="s">
        <v>161</v>
      </c>
      <c r="C150" s="16" t="s">
        <v>342</v>
      </c>
      <c r="D150" s="16" t="s">
        <v>5</v>
      </c>
      <c r="E150" s="17">
        <v>170</v>
      </c>
      <c r="F150" s="13">
        <f t="shared" si="3"/>
        <v>0</v>
      </c>
      <c r="G150" s="17">
        <v>170</v>
      </c>
    </row>
    <row r="151" spans="1:7" ht="30" outlineLevel="4" x14ac:dyDescent="0.25">
      <c r="A151" s="14" t="s">
        <v>159</v>
      </c>
      <c r="B151" s="41" t="s">
        <v>161</v>
      </c>
      <c r="C151" s="16" t="s">
        <v>343</v>
      </c>
      <c r="D151" s="16" t="s">
        <v>5</v>
      </c>
      <c r="E151" s="17">
        <v>170</v>
      </c>
      <c r="F151" s="13">
        <f t="shared" si="3"/>
        <v>0</v>
      </c>
      <c r="G151" s="17">
        <v>170</v>
      </c>
    </row>
    <row r="152" spans="1:7" ht="30" outlineLevel="5" x14ac:dyDescent="0.25">
      <c r="A152" s="14" t="s">
        <v>16</v>
      </c>
      <c r="B152" s="41" t="s">
        <v>161</v>
      </c>
      <c r="C152" s="16" t="s">
        <v>343</v>
      </c>
      <c r="D152" s="16" t="s">
        <v>17</v>
      </c>
      <c r="E152" s="17">
        <v>170</v>
      </c>
      <c r="F152" s="13">
        <f t="shared" si="3"/>
        <v>0</v>
      </c>
      <c r="G152" s="17">
        <v>170</v>
      </c>
    </row>
    <row r="153" spans="1:7" ht="30" outlineLevel="7" x14ac:dyDescent="0.25">
      <c r="A153" s="14" t="s">
        <v>18</v>
      </c>
      <c r="B153" s="41" t="s">
        <v>161</v>
      </c>
      <c r="C153" s="16" t="s">
        <v>343</v>
      </c>
      <c r="D153" s="16" t="s">
        <v>19</v>
      </c>
      <c r="E153" s="17">
        <v>170</v>
      </c>
      <c r="F153" s="13">
        <f t="shared" si="3"/>
        <v>0</v>
      </c>
      <c r="G153" s="17">
        <v>170</v>
      </c>
    </row>
    <row r="154" spans="1:7" ht="29.25" outlineLevel="7" x14ac:dyDescent="0.25">
      <c r="A154" s="29" t="s">
        <v>51</v>
      </c>
      <c r="B154" s="12" t="s">
        <v>52</v>
      </c>
      <c r="C154" s="12" t="s">
        <v>282</v>
      </c>
      <c r="D154" s="12" t="s">
        <v>5</v>
      </c>
      <c r="E154" s="13">
        <f>E155+E160+E165</f>
        <v>380</v>
      </c>
      <c r="F154" s="13">
        <f t="shared" si="3"/>
        <v>0</v>
      </c>
      <c r="G154" s="13">
        <f>G155+G160+G165</f>
        <v>380</v>
      </c>
    </row>
    <row r="155" spans="1:7" ht="60" outlineLevel="7" x14ac:dyDescent="0.25">
      <c r="A155" s="14" t="s">
        <v>251</v>
      </c>
      <c r="B155" s="15" t="s">
        <v>52</v>
      </c>
      <c r="C155" s="16" t="s">
        <v>299</v>
      </c>
      <c r="D155" s="16" t="s">
        <v>5</v>
      </c>
      <c r="E155" s="17">
        <v>200</v>
      </c>
      <c r="F155" s="13">
        <f t="shared" si="3"/>
        <v>0</v>
      </c>
      <c r="G155" s="17">
        <v>200</v>
      </c>
    </row>
    <row r="156" spans="1:7" ht="60" outlineLevel="2" x14ac:dyDescent="0.25">
      <c r="A156" s="27" t="s">
        <v>49</v>
      </c>
      <c r="B156" s="15" t="s">
        <v>52</v>
      </c>
      <c r="C156" s="16" t="s">
        <v>344</v>
      </c>
      <c r="D156" s="16" t="s">
        <v>5</v>
      </c>
      <c r="E156" s="17">
        <v>200</v>
      </c>
      <c r="F156" s="13">
        <f t="shared" si="3"/>
        <v>0</v>
      </c>
      <c r="G156" s="17">
        <v>200</v>
      </c>
    </row>
    <row r="157" spans="1:7" ht="30" outlineLevel="3" x14ac:dyDescent="0.25">
      <c r="A157" s="31" t="s">
        <v>50</v>
      </c>
      <c r="B157" s="15" t="s">
        <v>52</v>
      </c>
      <c r="C157" s="16" t="s">
        <v>345</v>
      </c>
      <c r="D157" s="16" t="s">
        <v>5</v>
      </c>
      <c r="E157" s="17">
        <v>200</v>
      </c>
      <c r="F157" s="13">
        <f t="shared" si="3"/>
        <v>0</v>
      </c>
      <c r="G157" s="17">
        <v>200</v>
      </c>
    </row>
    <row r="158" spans="1:7" ht="30" outlineLevel="4" x14ac:dyDescent="0.25">
      <c r="A158" s="14" t="s">
        <v>92</v>
      </c>
      <c r="B158" s="15" t="s">
        <v>52</v>
      </c>
      <c r="C158" s="16" t="s">
        <v>345</v>
      </c>
      <c r="D158" s="16" t="s">
        <v>17</v>
      </c>
      <c r="E158" s="17">
        <v>200</v>
      </c>
      <c r="F158" s="13">
        <f t="shared" si="3"/>
        <v>0</v>
      </c>
      <c r="G158" s="17">
        <v>200</v>
      </c>
    </row>
    <row r="159" spans="1:7" ht="30" outlineLevel="5" x14ac:dyDescent="0.25">
      <c r="A159" s="14" t="s">
        <v>18</v>
      </c>
      <c r="B159" s="15" t="s">
        <v>52</v>
      </c>
      <c r="C159" s="16" t="s">
        <v>345</v>
      </c>
      <c r="D159" s="16" t="s">
        <v>19</v>
      </c>
      <c r="E159" s="17">
        <v>200</v>
      </c>
      <c r="F159" s="13">
        <f t="shared" si="3"/>
        <v>0</v>
      </c>
      <c r="G159" s="17">
        <v>200</v>
      </c>
    </row>
    <row r="160" spans="1:7" ht="75" outlineLevel="6" x14ac:dyDescent="0.25">
      <c r="A160" s="31" t="s">
        <v>218</v>
      </c>
      <c r="B160" s="15" t="s">
        <v>52</v>
      </c>
      <c r="C160" s="16" t="s">
        <v>289</v>
      </c>
      <c r="D160" s="26" t="s">
        <v>5</v>
      </c>
      <c r="E160" s="17">
        <v>50</v>
      </c>
      <c r="F160" s="13">
        <f t="shared" si="3"/>
        <v>0</v>
      </c>
      <c r="G160" s="17">
        <v>50</v>
      </c>
    </row>
    <row r="161" spans="1:7" ht="30" outlineLevel="7" x14ac:dyDescent="0.25">
      <c r="A161" s="31" t="s">
        <v>53</v>
      </c>
      <c r="B161" s="15" t="s">
        <v>52</v>
      </c>
      <c r="C161" s="16" t="s">
        <v>346</v>
      </c>
      <c r="D161" s="26" t="s">
        <v>5</v>
      </c>
      <c r="E161" s="17">
        <v>50</v>
      </c>
      <c r="F161" s="13">
        <f t="shared" si="3"/>
        <v>0</v>
      </c>
      <c r="G161" s="17">
        <v>50</v>
      </c>
    </row>
    <row r="162" spans="1:7" ht="30" outlineLevel="6" x14ac:dyDescent="0.25">
      <c r="A162" s="31" t="s">
        <v>54</v>
      </c>
      <c r="B162" s="15" t="s">
        <v>52</v>
      </c>
      <c r="C162" s="16" t="s">
        <v>347</v>
      </c>
      <c r="D162" s="26" t="s">
        <v>5</v>
      </c>
      <c r="E162" s="17">
        <v>50</v>
      </c>
      <c r="F162" s="13">
        <f t="shared" si="3"/>
        <v>0</v>
      </c>
      <c r="G162" s="17">
        <v>50</v>
      </c>
    </row>
    <row r="163" spans="1:7" ht="15" outlineLevel="7" x14ac:dyDescent="0.25">
      <c r="A163" s="31" t="s">
        <v>55</v>
      </c>
      <c r="B163" s="15" t="s">
        <v>52</v>
      </c>
      <c r="C163" s="16" t="s">
        <v>347</v>
      </c>
      <c r="D163" s="26" t="s">
        <v>56</v>
      </c>
      <c r="E163" s="17">
        <v>50</v>
      </c>
      <c r="F163" s="13">
        <f t="shared" si="3"/>
        <v>0</v>
      </c>
      <c r="G163" s="17">
        <v>50</v>
      </c>
    </row>
    <row r="164" spans="1:7" ht="60" outlineLevel="6" x14ac:dyDescent="0.25">
      <c r="A164" s="27" t="s">
        <v>57</v>
      </c>
      <c r="B164" s="15" t="s">
        <v>52</v>
      </c>
      <c r="C164" s="16" t="s">
        <v>347</v>
      </c>
      <c r="D164" s="26" t="s">
        <v>58</v>
      </c>
      <c r="E164" s="17">
        <v>50</v>
      </c>
      <c r="F164" s="13">
        <f t="shared" si="3"/>
        <v>0</v>
      </c>
      <c r="G164" s="17">
        <v>50</v>
      </c>
    </row>
    <row r="165" spans="1:7" ht="60" outlineLevel="7" x14ac:dyDescent="0.25">
      <c r="A165" s="14" t="s">
        <v>219</v>
      </c>
      <c r="B165" s="15" t="s">
        <v>52</v>
      </c>
      <c r="C165" s="26" t="s">
        <v>300</v>
      </c>
      <c r="D165" s="43" t="s">
        <v>5</v>
      </c>
      <c r="E165" s="17">
        <v>130</v>
      </c>
      <c r="F165" s="13">
        <f t="shared" si="3"/>
        <v>0</v>
      </c>
      <c r="G165" s="17">
        <v>130</v>
      </c>
    </row>
    <row r="166" spans="1:7" ht="45" outlineLevel="1" x14ac:dyDescent="0.25">
      <c r="A166" s="31" t="s">
        <v>59</v>
      </c>
      <c r="B166" s="15" t="s">
        <v>52</v>
      </c>
      <c r="C166" s="16" t="s">
        <v>348</v>
      </c>
      <c r="D166" s="43" t="s">
        <v>5</v>
      </c>
      <c r="E166" s="17">
        <v>130</v>
      </c>
      <c r="F166" s="13">
        <f t="shared" si="3"/>
        <v>0</v>
      </c>
      <c r="G166" s="17">
        <v>130</v>
      </c>
    </row>
    <row r="167" spans="1:7" ht="15" outlineLevel="2" x14ac:dyDescent="0.25">
      <c r="A167" s="31" t="s">
        <v>60</v>
      </c>
      <c r="B167" s="15" t="s">
        <v>52</v>
      </c>
      <c r="C167" s="16" t="s">
        <v>348</v>
      </c>
      <c r="D167" s="43" t="s">
        <v>5</v>
      </c>
      <c r="E167" s="17">
        <v>130</v>
      </c>
      <c r="F167" s="13">
        <f t="shared" si="3"/>
        <v>0</v>
      </c>
      <c r="G167" s="17">
        <v>130</v>
      </c>
    </row>
    <row r="168" spans="1:7" ht="15" outlineLevel="3" x14ac:dyDescent="0.25">
      <c r="A168" s="31" t="s">
        <v>55</v>
      </c>
      <c r="B168" s="15" t="s">
        <v>52</v>
      </c>
      <c r="C168" s="16" t="s">
        <v>348</v>
      </c>
      <c r="D168" s="26" t="s">
        <v>56</v>
      </c>
      <c r="E168" s="17">
        <v>130</v>
      </c>
      <c r="F168" s="13">
        <f t="shared" si="3"/>
        <v>0</v>
      </c>
      <c r="G168" s="17">
        <v>130</v>
      </c>
    </row>
    <row r="169" spans="1:7" ht="60" outlineLevel="4" x14ac:dyDescent="0.25">
      <c r="A169" s="27" t="s">
        <v>57</v>
      </c>
      <c r="B169" s="15" t="s">
        <v>52</v>
      </c>
      <c r="C169" s="16" t="s">
        <v>348</v>
      </c>
      <c r="D169" s="26" t="s">
        <v>58</v>
      </c>
      <c r="E169" s="17">
        <v>130</v>
      </c>
      <c r="F169" s="13">
        <f t="shared" si="3"/>
        <v>0</v>
      </c>
      <c r="G169" s="17">
        <v>130</v>
      </c>
    </row>
    <row r="170" spans="1:7" ht="29.25" outlineLevel="5" x14ac:dyDescent="0.25">
      <c r="A170" s="44" t="s">
        <v>62</v>
      </c>
      <c r="B170" s="28" t="s">
        <v>63</v>
      </c>
      <c r="C170" s="12" t="s">
        <v>282</v>
      </c>
      <c r="D170" s="28" t="s">
        <v>5</v>
      </c>
      <c r="E170" s="13">
        <f>E171+E178+E185</f>
        <v>21109.599999999999</v>
      </c>
      <c r="F170" s="13">
        <f t="shared" si="3"/>
        <v>650</v>
      </c>
      <c r="G170" s="13">
        <f>G171+G178+G185</f>
        <v>21759.599999999999</v>
      </c>
    </row>
    <row r="171" spans="1:7" ht="15" outlineLevel="6" x14ac:dyDescent="0.25">
      <c r="A171" s="44" t="s">
        <v>64</v>
      </c>
      <c r="B171" s="28" t="s">
        <v>65</v>
      </c>
      <c r="C171" s="12" t="s">
        <v>282</v>
      </c>
      <c r="D171" s="28" t="s">
        <v>5</v>
      </c>
      <c r="E171" s="13">
        <f>E172</f>
        <v>0</v>
      </c>
      <c r="F171" s="13">
        <f t="shared" si="3"/>
        <v>0</v>
      </c>
      <c r="G171" s="13">
        <f>G172</f>
        <v>0</v>
      </c>
    </row>
    <row r="172" spans="1:7" ht="60" outlineLevel="7" x14ac:dyDescent="0.25">
      <c r="A172" s="27" t="s">
        <v>439</v>
      </c>
      <c r="B172" s="26" t="s">
        <v>65</v>
      </c>
      <c r="C172" s="16" t="s">
        <v>445</v>
      </c>
      <c r="D172" s="30" t="s">
        <v>5</v>
      </c>
      <c r="E172" s="45"/>
      <c r="F172" s="13">
        <f t="shared" si="3"/>
        <v>0</v>
      </c>
      <c r="G172" s="45"/>
    </row>
    <row r="173" spans="1:7" ht="60" outlineLevel="2" x14ac:dyDescent="0.25">
      <c r="A173" s="27" t="s">
        <v>440</v>
      </c>
      <c r="B173" s="26" t="s">
        <v>65</v>
      </c>
      <c r="C173" s="16" t="s">
        <v>446</v>
      </c>
      <c r="D173" s="30" t="s">
        <v>5</v>
      </c>
      <c r="E173" s="17"/>
      <c r="F173" s="13">
        <f t="shared" si="3"/>
        <v>0</v>
      </c>
      <c r="G173" s="17"/>
    </row>
    <row r="174" spans="1:7" ht="45" outlineLevel="3" x14ac:dyDescent="0.25">
      <c r="A174" s="14" t="s">
        <v>442</v>
      </c>
      <c r="B174" s="26" t="s">
        <v>65</v>
      </c>
      <c r="C174" s="46">
        <v>1310100000</v>
      </c>
      <c r="D174" s="30" t="s">
        <v>5</v>
      </c>
      <c r="E174" s="17"/>
      <c r="F174" s="13">
        <f t="shared" si="3"/>
        <v>0</v>
      </c>
      <c r="G174" s="17"/>
    </row>
    <row r="175" spans="1:7" ht="30" outlineLevel="4" x14ac:dyDescent="0.25">
      <c r="A175" s="27" t="s">
        <v>464</v>
      </c>
      <c r="B175" s="26" t="s">
        <v>65</v>
      </c>
      <c r="C175" s="46" t="s">
        <v>469</v>
      </c>
      <c r="D175" s="30" t="s">
        <v>5</v>
      </c>
      <c r="E175" s="17"/>
      <c r="F175" s="13">
        <f t="shared" si="3"/>
        <v>0</v>
      </c>
      <c r="G175" s="17"/>
    </row>
    <row r="176" spans="1:7" ht="43.9" customHeight="1" outlineLevel="5" x14ac:dyDescent="0.25">
      <c r="A176" s="14" t="s">
        <v>465</v>
      </c>
      <c r="B176" s="26" t="s">
        <v>65</v>
      </c>
      <c r="C176" s="46" t="s">
        <v>469</v>
      </c>
      <c r="D176" s="30" t="s">
        <v>466</v>
      </c>
      <c r="E176" s="17"/>
      <c r="F176" s="13">
        <f t="shared" si="3"/>
        <v>0</v>
      </c>
      <c r="G176" s="17"/>
    </row>
    <row r="177" spans="1:7" ht="21" customHeight="1" outlineLevel="6" x14ac:dyDescent="0.25">
      <c r="A177" s="14" t="s">
        <v>468</v>
      </c>
      <c r="B177" s="26" t="s">
        <v>65</v>
      </c>
      <c r="C177" s="46" t="s">
        <v>469</v>
      </c>
      <c r="D177" s="30" t="s">
        <v>467</v>
      </c>
      <c r="E177" s="17"/>
      <c r="F177" s="13">
        <f t="shared" si="3"/>
        <v>0</v>
      </c>
      <c r="G177" s="17"/>
    </row>
    <row r="178" spans="1:7" ht="15" outlineLevel="6" x14ac:dyDescent="0.25">
      <c r="A178" s="44" t="s">
        <v>67</v>
      </c>
      <c r="B178" s="47" t="s">
        <v>68</v>
      </c>
      <c r="C178" s="12" t="s">
        <v>282</v>
      </c>
      <c r="D178" s="12" t="s">
        <v>5</v>
      </c>
      <c r="E178" s="13"/>
      <c r="F178" s="13">
        <f t="shared" si="3"/>
        <v>650</v>
      </c>
      <c r="G178" s="13">
        <v>650</v>
      </c>
    </row>
    <row r="179" spans="1:7" ht="75" outlineLevel="6" x14ac:dyDescent="0.25">
      <c r="A179" s="27" t="s">
        <v>220</v>
      </c>
      <c r="B179" s="43" t="s">
        <v>68</v>
      </c>
      <c r="C179" s="16" t="s">
        <v>284</v>
      </c>
      <c r="D179" s="16" t="s">
        <v>5</v>
      </c>
      <c r="E179" s="17"/>
      <c r="F179" s="13">
        <f t="shared" si="3"/>
        <v>650</v>
      </c>
      <c r="G179" s="17">
        <v>650</v>
      </c>
    </row>
    <row r="180" spans="1:7" ht="30" outlineLevel="6" x14ac:dyDescent="0.25">
      <c r="A180" s="31" t="s">
        <v>61</v>
      </c>
      <c r="B180" s="43" t="s">
        <v>68</v>
      </c>
      <c r="C180" s="16" t="s">
        <v>349</v>
      </c>
      <c r="D180" s="16" t="s">
        <v>5</v>
      </c>
      <c r="E180" s="17"/>
      <c r="F180" s="13">
        <f t="shared" si="3"/>
        <v>650</v>
      </c>
      <c r="G180" s="17">
        <v>650</v>
      </c>
    </row>
    <row r="181" spans="1:7" ht="45" outlineLevel="7" x14ac:dyDescent="0.25">
      <c r="A181" s="14" t="s">
        <v>488</v>
      </c>
      <c r="B181" s="43" t="s">
        <v>68</v>
      </c>
      <c r="C181" s="43" t="s">
        <v>350</v>
      </c>
      <c r="D181" s="16" t="s">
        <v>489</v>
      </c>
      <c r="E181" s="17"/>
      <c r="F181" s="13">
        <f t="shared" si="3"/>
        <v>650</v>
      </c>
      <c r="G181" s="17">
        <v>650</v>
      </c>
    </row>
    <row r="182" spans="1:7" ht="30" outlineLevel="6" x14ac:dyDescent="0.25">
      <c r="A182" s="14" t="s">
        <v>66</v>
      </c>
      <c r="B182" s="43" t="s">
        <v>68</v>
      </c>
      <c r="C182" s="43" t="s">
        <v>351</v>
      </c>
      <c r="D182" s="16" t="s">
        <v>5</v>
      </c>
      <c r="E182" s="17"/>
      <c r="F182" s="13">
        <f t="shared" si="3"/>
        <v>0</v>
      </c>
      <c r="G182" s="17"/>
    </row>
    <row r="183" spans="1:7" ht="15" outlineLevel="7" x14ac:dyDescent="0.25">
      <c r="A183" s="14" t="s">
        <v>55</v>
      </c>
      <c r="B183" s="43" t="s">
        <v>68</v>
      </c>
      <c r="C183" s="43" t="s">
        <v>351</v>
      </c>
      <c r="D183" s="16" t="s">
        <v>56</v>
      </c>
      <c r="E183" s="17"/>
      <c r="F183" s="13">
        <f t="shared" si="3"/>
        <v>0</v>
      </c>
      <c r="G183" s="17"/>
    </row>
    <row r="184" spans="1:7" ht="45" outlineLevel="5" x14ac:dyDescent="0.25">
      <c r="A184" s="48" t="s">
        <v>69</v>
      </c>
      <c r="B184" s="43" t="s">
        <v>68</v>
      </c>
      <c r="C184" s="43" t="s">
        <v>351</v>
      </c>
      <c r="D184" s="16" t="s">
        <v>58</v>
      </c>
      <c r="E184" s="17"/>
      <c r="F184" s="13">
        <f t="shared" si="3"/>
        <v>0</v>
      </c>
      <c r="G184" s="17"/>
    </row>
    <row r="185" spans="1:7" ht="15" outlineLevel="6" x14ac:dyDescent="0.25">
      <c r="A185" s="44" t="s">
        <v>72</v>
      </c>
      <c r="B185" s="28" t="s">
        <v>73</v>
      </c>
      <c r="C185" s="12" t="s">
        <v>282</v>
      </c>
      <c r="D185" s="12" t="s">
        <v>5</v>
      </c>
      <c r="E185" s="13">
        <f>E186</f>
        <v>21109.599999999999</v>
      </c>
      <c r="F185" s="13">
        <f t="shared" si="3"/>
        <v>0</v>
      </c>
      <c r="G185" s="13">
        <f>G186</f>
        <v>21109.599999999999</v>
      </c>
    </row>
    <row r="186" spans="1:7" ht="75" outlineLevel="7" x14ac:dyDescent="0.25">
      <c r="A186" s="27" t="s">
        <v>220</v>
      </c>
      <c r="B186" s="26" t="s">
        <v>73</v>
      </c>
      <c r="C186" s="49" t="s">
        <v>284</v>
      </c>
      <c r="D186" s="15" t="s">
        <v>5</v>
      </c>
      <c r="E186" s="17">
        <f>E187+E192+E203</f>
        <v>21109.599999999999</v>
      </c>
      <c r="F186" s="13">
        <f t="shared" si="3"/>
        <v>0</v>
      </c>
      <c r="G186" s="17">
        <f>G187+G192+G203</f>
        <v>21109.599999999999</v>
      </c>
    </row>
    <row r="187" spans="1:7" ht="30" outlineLevel="6" x14ac:dyDescent="0.25">
      <c r="A187" s="31" t="s">
        <v>61</v>
      </c>
      <c r="B187" s="26" t="s">
        <v>73</v>
      </c>
      <c r="C187" s="49" t="s">
        <v>349</v>
      </c>
      <c r="D187" s="15" t="s">
        <v>5</v>
      </c>
      <c r="E187" s="17">
        <v>7550</v>
      </c>
      <c r="F187" s="13">
        <f t="shared" si="3"/>
        <v>0</v>
      </c>
      <c r="G187" s="17">
        <v>7550</v>
      </c>
    </row>
    <row r="188" spans="1:7" ht="15" outlineLevel="7" x14ac:dyDescent="0.25">
      <c r="A188" s="31" t="s">
        <v>70</v>
      </c>
      <c r="B188" s="26" t="s">
        <v>73</v>
      </c>
      <c r="C188" s="16" t="s">
        <v>352</v>
      </c>
      <c r="D188" s="15" t="s">
        <v>5</v>
      </c>
      <c r="E188" s="17">
        <v>7550</v>
      </c>
      <c r="F188" s="13">
        <f t="shared" si="3"/>
        <v>0</v>
      </c>
      <c r="G188" s="17">
        <v>7550</v>
      </c>
    </row>
    <row r="189" spans="1:7" ht="15" outlineLevel="5" x14ac:dyDescent="0.25">
      <c r="A189" s="14" t="s">
        <v>71</v>
      </c>
      <c r="B189" s="26" t="s">
        <v>73</v>
      </c>
      <c r="C189" s="16" t="s">
        <v>353</v>
      </c>
      <c r="D189" s="15" t="s">
        <v>5</v>
      </c>
      <c r="E189" s="17">
        <v>7550</v>
      </c>
      <c r="F189" s="13">
        <f t="shared" si="3"/>
        <v>0</v>
      </c>
      <c r="G189" s="17">
        <v>7550</v>
      </c>
    </row>
    <row r="190" spans="1:7" ht="30" outlineLevel="6" x14ac:dyDescent="0.25">
      <c r="A190" s="14" t="s">
        <v>33</v>
      </c>
      <c r="B190" s="26" t="s">
        <v>73</v>
      </c>
      <c r="C190" s="16" t="s">
        <v>353</v>
      </c>
      <c r="D190" s="26" t="s">
        <v>17</v>
      </c>
      <c r="E190" s="17">
        <v>7550</v>
      </c>
      <c r="F190" s="13">
        <f t="shared" si="3"/>
        <v>0</v>
      </c>
      <c r="G190" s="17">
        <v>7550</v>
      </c>
    </row>
    <row r="191" spans="1:7" ht="30" outlineLevel="7" x14ac:dyDescent="0.25">
      <c r="A191" s="14" t="s">
        <v>18</v>
      </c>
      <c r="B191" s="26" t="s">
        <v>73</v>
      </c>
      <c r="C191" s="16" t="s">
        <v>353</v>
      </c>
      <c r="D191" s="26" t="s">
        <v>19</v>
      </c>
      <c r="E191" s="17">
        <v>7550</v>
      </c>
      <c r="F191" s="13">
        <f t="shared" si="3"/>
        <v>0</v>
      </c>
      <c r="G191" s="17">
        <v>7550</v>
      </c>
    </row>
    <row r="192" spans="1:7" ht="46.15" customHeight="1" outlineLevel="7" x14ac:dyDescent="0.25">
      <c r="A192" s="48" t="s">
        <v>74</v>
      </c>
      <c r="B192" s="26" t="s">
        <v>73</v>
      </c>
      <c r="C192" s="16" t="s">
        <v>354</v>
      </c>
      <c r="D192" s="16" t="s">
        <v>5</v>
      </c>
      <c r="E192" s="17">
        <v>11870</v>
      </c>
      <c r="F192" s="13">
        <f t="shared" si="3"/>
        <v>0</v>
      </c>
      <c r="G192" s="17">
        <v>11870</v>
      </c>
    </row>
    <row r="193" spans="1:7" ht="33.6" customHeight="1" outlineLevel="7" x14ac:dyDescent="0.25">
      <c r="A193" s="48" t="s">
        <v>463</v>
      </c>
      <c r="B193" s="26" t="s">
        <v>73</v>
      </c>
      <c r="C193" s="16" t="s">
        <v>355</v>
      </c>
      <c r="D193" s="16" t="s">
        <v>5</v>
      </c>
      <c r="E193" s="17">
        <v>11870</v>
      </c>
      <c r="F193" s="13">
        <f t="shared" si="3"/>
        <v>0</v>
      </c>
      <c r="G193" s="17">
        <v>11870</v>
      </c>
    </row>
    <row r="194" spans="1:7" ht="30" x14ac:dyDescent="0.25">
      <c r="A194" s="48" t="s">
        <v>461</v>
      </c>
      <c r="B194" s="26" t="s">
        <v>73</v>
      </c>
      <c r="C194" s="16" t="s">
        <v>462</v>
      </c>
      <c r="D194" s="16" t="s">
        <v>5</v>
      </c>
      <c r="E194" s="17">
        <v>11870</v>
      </c>
      <c r="F194" s="13">
        <f t="shared" si="3"/>
        <v>0</v>
      </c>
      <c r="G194" s="17">
        <v>11870</v>
      </c>
    </row>
    <row r="195" spans="1:7" ht="30" outlineLevel="1" x14ac:dyDescent="0.25">
      <c r="A195" s="14" t="s">
        <v>33</v>
      </c>
      <c r="B195" s="26" t="s">
        <v>73</v>
      </c>
      <c r="C195" s="16" t="s">
        <v>462</v>
      </c>
      <c r="D195" s="26" t="s">
        <v>17</v>
      </c>
      <c r="E195" s="17">
        <v>11870</v>
      </c>
      <c r="F195" s="13">
        <f t="shared" si="3"/>
        <v>0</v>
      </c>
      <c r="G195" s="17">
        <v>11870</v>
      </c>
    </row>
    <row r="196" spans="1:7" ht="27" customHeight="1" outlineLevel="2" x14ac:dyDescent="0.25">
      <c r="A196" s="14" t="s">
        <v>18</v>
      </c>
      <c r="B196" s="26" t="s">
        <v>73</v>
      </c>
      <c r="C196" s="16" t="s">
        <v>462</v>
      </c>
      <c r="D196" s="26" t="s">
        <v>19</v>
      </c>
      <c r="E196" s="17">
        <v>11870</v>
      </c>
      <c r="F196" s="13">
        <f t="shared" si="3"/>
        <v>0</v>
      </c>
      <c r="G196" s="17">
        <v>11870</v>
      </c>
    </row>
    <row r="197" spans="1:7" ht="0.6" customHeight="1" outlineLevel="2" x14ac:dyDescent="0.25">
      <c r="A197" s="27" t="s">
        <v>439</v>
      </c>
      <c r="B197" s="26" t="s">
        <v>73</v>
      </c>
      <c r="C197" s="16" t="s">
        <v>445</v>
      </c>
      <c r="D197" s="30" t="s">
        <v>5</v>
      </c>
      <c r="E197" s="17"/>
      <c r="F197" s="13">
        <f t="shared" si="3"/>
        <v>0</v>
      </c>
      <c r="G197" s="17"/>
    </row>
    <row r="198" spans="1:7" ht="30" outlineLevel="2" x14ac:dyDescent="0.25">
      <c r="A198" s="27" t="s">
        <v>441</v>
      </c>
      <c r="B198" s="26" t="s">
        <v>73</v>
      </c>
      <c r="C198" s="16" t="s">
        <v>447</v>
      </c>
      <c r="D198" s="30" t="s">
        <v>5</v>
      </c>
      <c r="E198" s="17"/>
      <c r="F198" s="13">
        <f t="shared" si="3"/>
        <v>0</v>
      </c>
      <c r="G198" s="17"/>
    </row>
    <row r="199" spans="1:7" ht="45" outlineLevel="2" x14ac:dyDescent="0.25">
      <c r="A199" s="14" t="s">
        <v>443</v>
      </c>
      <c r="B199" s="26" t="s">
        <v>73</v>
      </c>
      <c r="C199" s="46">
        <v>1320100000</v>
      </c>
      <c r="D199" s="30" t="s">
        <v>5</v>
      </c>
      <c r="E199" s="17"/>
      <c r="F199" s="13">
        <f t="shared" si="3"/>
        <v>0</v>
      </c>
      <c r="G199" s="17"/>
    </row>
    <row r="200" spans="1:7" ht="45" outlineLevel="2" x14ac:dyDescent="0.25">
      <c r="A200" s="14" t="s">
        <v>444</v>
      </c>
      <c r="B200" s="26" t="s">
        <v>73</v>
      </c>
      <c r="C200" s="46">
        <v>1320101460</v>
      </c>
      <c r="D200" s="30" t="s">
        <v>5</v>
      </c>
      <c r="E200" s="17"/>
      <c r="F200" s="13">
        <f t="shared" si="3"/>
        <v>0</v>
      </c>
      <c r="G200" s="17"/>
    </row>
    <row r="201" spans="1:7" ht="30" outlineLevel="2" x14ac:dyDescent="0.25">
      <c r="A201" s="14" t="s">
        <v>33</v>
      </c>
      <c r="B201" s="26" t="s">
        <v>73</v>
      </c>
      <c r="C201" s="46">
        <v>1320101460</v>
      </c>
      <c r="D201" s="30" t="s">
        <v>17</v>
      </c>
      <c r="E201" s="17"/>
      <c r="F201" s="13">
        <f t="shared" si="3"/>
        <v>0</v>
      </c>
      <c r="G201" s="17"/>
    </row>
    <row r="202" spans="1:7" ht="30" outlineLevel="2" x14ac:dyDescent="0.25">
      <c r="A202" s="14" t="s">
        <v>18</v>
      </c>
      <c r="B202" s="26" t="s">
        <v>73</v>
      </c>
      <c r="C202" s="46">
        <v>1320101460</v>
      </c>
      <c r="D202" s="30" t="s">
        <v>19</v>
      </c>
      <c r="E202" s="17"/>
      <c r="F202" s="13">
        <f t="shared" si="3"/>
        <v>0</v>
      </c>
      <c r="G202" s="17"/>
    </row>
    <row r="203" spans="1:7" ht="48" customHeight="1" outlineLevel="2" x14ac:dyDescent="0.25">
      <c r="A203" s="50" t="s">
        <v>481</v>
      </c>
      <c r="B203" s="26" t="s">
        <v>479</v>
      </c>
      <c r="C203" s="46">
        <v>1320110583</v>
      </c>
      <c r="D203" s="30" t="s">
        <v>5</v>
      </c>
      <c r="E203" s="17">
        <v>1689.6</v>
      </c>
      <c r="F203" s="13">
        <f t="shared" si="3"/>
        <v>0</v>
      </c>
      <c r="G203" s="17">
        <v>1689.6</v>
      </c>
    </row>
    <row r="204" spans="1:7" ht="29.25" customHeight="1" outlineLevel="2" x14ac:dyDescent="0.25">
      <c r="A204" s="14" t="s">
        <v>33</v>
      </c>
      <c r="B204" s="26" t="s">
        <v>479</v>
      </c>
      <c r="C204" s="46">
        <v>1320110583</v>
      </c>
      <c r="D204" s="30" t="s">
        <v>480</v>
      </c>
      <c r="E204" s="17">
        <v>1689.6</v>
      </c>
      <c r="F204" s="13">
        <f t="shared" si="3"/>
        <v>0</v>
      </c>
      <c r="G204" s="17">
        <v>1689.6</v>
      </c>
    </row>
    <row r="205" spans="1:7" ht="30" customHeight="1" outlineLevel="2" x14ac:dyDescent="0.25">
      <c r="A205" s="14" t="s">
        <v>18</v>
      </c>
      <c r="B205" s="26" t="s">
        <v>479</v>
      </c>
      <c r="C205" s="46">
        <v>1320110583</v>
      </c>
      <c r="D205" s="30" t="s">
        <v>19</v>
      </c>
      <c r="E205" s="17">
        <v>1689.6</v>
      </c>
      <c r="F205" s="13">
        <f t="shared" si="3"/>
        <v>0</v>
      </c>
      <c r="G205" s="17">
        <v>1689.6</v>
      </c>
    </row>
    <row r="206" spans="1:7" ht="24" customHeight="1" outlineLevel="2" x14ac:dyDescent="0.25">
      <c r="A206" s="20" t="s">
        <v>25</v>
      </c>
      <c r="B206" s="34" t="s">
        <v>26</v>
      </c>
      <c r="C206" s="12" t="s">
        <v>282</v>
      </c>
      <c r="D206" s="12" t="s">
        <v>5</v>
      </c>
      <c r="E206" s="13">
        <f>E207+E240+E292+E324</f>
        <v>279408.09999999998</v>
      </c>
      <c r="F206" s="13">
        <f t="shared" ref="F206:F269" si="4">G206-E206</f>
        <v>3208.2000000000116</v>
      </c>
      <c r="G206" s="13">
        <f>G207+G240+G292+G324</f>
        <v>282616.3</v>
      </c>
    </row>
    <row r="207" spans="1:7" ht="15" outlineLevel="2" x14ac:dyDescent="0.25">
      <c r="A207" s="51" t="s">
        <v>27</v>
      </c>
      <c r="B207" s="34" t="s">
        <v>28</v>
      </c>
      <c r="C207" s="12" t="s">
        <v>282</v>
      </c>
      <c r="D207" s="12" t="s">
        <v>5</v>
      </c>
      <c r="E207" s="13">
        <f>E208+E219+E224</f>
        <v>69720</v>
      </c>
      <c r="F207" s="13">
        <f t="shared" si="4"/>
        <v>640.69999999999709</v>
      </c>
      <c r="G207" s="13">
        <f>G208+G219+G224</f>
        <v>70360.7</v>
      </c>
    </row>
    <row r="208" spans="1:7" ht="60" outlineLevel="2" x14ac:dyDescent="0.25">
      <c r="A208" s="27" t="s">
        <v>4</v>
      </c>
      <c r="B208" s="36" t="s">
        <v>28</v>
      </c>
      <c r="C208" s="16" t="s">
        <v>286</v>
      </c>
      <c r="D208" s="15" t="s">
        <v>5</v>
      </c>
      <c r="E208" s="17">
        <f>E209+E214</f>
        <v>680</v>
      </c>
      <c r="F208" s="13">
        <f t="shared" si="4"/>
        <v>0</v>
      </c>
      <c r="G208" s="17">
        <f>G209+G214</f>
        <v>680</v>
      </c>
    </row>
    <row r="209" spans="1:7" ht="45" outlineLevel="2" x14ac:dyDescent="0.25">
      <c r="A209" s="14" t="s">
        <v>243</v>
      </c>
      <c r="B209" s="36" t="s">
        <v>28</v>
      </c>
      <c r="C209" s="16" t="s">
        <v>290</v>
      </c>
      <c r="D209" s="16" t="s">
        <v>5</v>
      </c>
      <c r="E209" s="17">
        <v>550</v>
      </c>
      <c r="F209" s="13">
        <f t="shared" si="4"/>
        <v>0</v>
      </c>
      <c r="G209" s="17">
        <v>550</v>
      </c>
    </row>
    <row r="210" spans="1:7" ht="60" outlineLevel="2" x14ac:dyDescent="0.25">
      <c r="A210" s="27" t="s">
        <v>23</v>
      </c>
      <c r="B210" s="36" t="s">
        <v>28</v>
      </c>
      <c r="C210" s="16" t="s">
        <v>291</v>
      </c>
      <c r="D210" s="36" t="s">
        <v>5</v>
      </c>
      <c r="E210" s="17">
        <v>550</v>
      </c>
      <c r="F210" s="13">
        <f t="shared" si="4"/>
        <v>0</v>
      </c>
      <c r="G210" s="17">
        <v>550</v>
      </c>
    </row>
    <row r="211" spans="1:7" ht="15" outlineLevel="2" x14ac:dyDescent="0.25">
      <c r="A211" s="27" t="s">
        <v>24</v>
      </c>
      <c r="B211" s="36" t="s">
        <v>28</v>
      </c>
      <c r="C211" s="16" t="s">
        <v>394</v>
      </c>
      <c r="D211" s="36" t="s">
        <v>5</v>
      </c>
      <c r="E211" s="17">
        <v>550</v>
      </c>
      <c r="F211" s="13">
        <f t="shared" si="4"/>
        <v>0</v>
      </c>
      <c r="G211" s="17">
        <v>550</v>
      </c>
    </row>
    <row r="212" spans="1:7" ht="30" outlineLevel="2" x14ac:dyDescent="0.25">
      <c r="A212" s="27" t="s">
        <v>16</v>
      </c>
      <c r="B212" s="36" t="s">
        <v>28</v>
      </c>
      <c r="C212" s="16" t="s">
        <v>394</v>
      </c>
      <c r="D212" s="41" t="s">
        <v>17</v>
      </c>
      <c r="E212" s="17">
        <v>550</v>
      </c>
      <c r="F212" s="13">
        <f t="shared" si="4"/>
        <v>0</v>
      </c>
      <c r="G212" s="17">
        <v>550</v>
      </c>
    </row>
    <row r="213" spans="1:7" ht="45" outlineLevel="2" x14ac:dyDescent="0.25">
      <c r="A213" s="27" t="s">
        <v>22</v>
      </c>
      <c r="B213" s="36" t="s">
        <v>28</v>
      </c>
      <c r="C213" s="16" t="s">
        <v>394</v>
      </c>
      <c r="D213" s="41" t="s">
        <v>19</v>
      </c>
      <c r="E213" s="17">
        <v>550</v>
      </c>
      <c r="F213" s="13">
        <f t="shared" si="4"/>
        <v>0</v>
      </c>
      <c r="G213" s="17">
        <v>550</v>
      </c>
    </row>
    <row r="214" spans="1:7" ht="30" outlineLevel="2" x14ac:dyDescent="0.25">
      <c r="A214" s="14" t="s">
        <v>242</v>
      </c>
      <c r="B214" s="36" t="s">
        <v>28</v>
      </c>
      <c r="C214" s="16" t="s">
        <v>296</v>
      </c>
      <c r="D214" s="16" t="s">
        <v>5</v>
      </c>
      <c r="E214" s="17">
        <v>130</v>
      </c>
      <c r="F214" s="13">
        <f t="shared" si="4"/>
        <v>0</v>
      </c>
      <c r="G214" s="17">
        <v>130</v>
      </c>
    </row>
    <row r="215" spans="1:7" ht="45" outlineLevel="2" x14ac:dyDescent="0.25">
      <c r="A215" s="14" t="s">
        <v>34</v>
      </c>
      <c r="B215" s="36" t="s">
        <v>28</v>
      </c>
      <c r="C215" s="16" t="s">
        <v>297</v>
      </c>
      <c r="D215" s="41" t="s">
        <v>5</v>
      </c>
      <c r="E215" s="17">
        <v>130</v>
      </c>
      <c r="F215" s="13">
        <f t="shared" si="4"/>
        <v>0</v>
      </c>
      <c r="G215" s="17">
        <v>130</v>
      </c>
    </row>
    <row r="216" spans="1:7" ht="30" outlineLevel="2" x14ac:dyDescent="0.25">
      <c r="A216" s="14" t="s">
        <v>35</v>
      </c>
      <c r="B216" s="36" t="s">
        <v>28</v>
      </c>
      <c r="C216" s="16" t="s">
        <v>335</v>
      </c>
      <c r="D216" s="41" t="s">
        <v>5</v>
      </c>
      <c r="E216" s="17">
        <v>130</v>
      </c>
      <c r="F216" s="13">
        <f t="shared" si="4"/>
        <v>0</v>
      </c>
      <c r="G216" s="17">
        <v>130</v>
      </c>
    </row>
    <row r="217" spans="1:7" ht="30" outlineLevel="2" x14ac:dyDescent="0.25">
      <c r="A217" s="14" t="s">
        <v>16</v>
      </c>
      <c r="B217" s="36" t="s">
        <v>28</v>
      </c>
      <c r="C217" s="16" t="s">
        <v>335</v>
      </c>
      <c r="D217" s="41" t="s">
        <v>17</v>
      </c>
      <c r="E217" s="17">
        <v>130</v>
      </c>
      <c r="F217" s="13">
        <f t="shared" si="4"/>
        <v>0</v>
      </c>
      <c r="G217" s="17">
        <v>130</v>
      </c>
    </row>
    <row r="218" spans="1:7" ht="30" outlineLevel="2" x14ac:dyDescent="0.25">
      <c r="A218" s="27" t="s">
        <v>18</v>
      </c>
      <c r="B218" s="36" t="s">
        <v>28</v>
      </c>
      <c r="C218" s="16" t="s">
        <v>335</v>
      </c>
      <c r="D218" s="41" t="s">
        <v>19</v>
      </c>
      <c r="E218" s="17">
        <v>130</v>
      </c>
      <c r="F218" s="13">
        <f t="shared" si="4"/>
        <v>0</v>
      </c>
      <c r="G218" s="17">
        <v>130</v>
      </c>
    </row>
    <row r="219" spans="1:7" ht="60" outlineLevel="2" x14ac:dyDescent="0.25">
      <c r="A219" s="14" t="s">
        <v>251</v>
      </c>
      <c r="B219" s="36" t="s">
        <v>28</v>
      </c>
      <c r="C219" s="16" t="s">
        <v>299</v>
      </c>
      <c r="D219" s="16" t="s">
        <v>5</v>
      </c>
      <c r="E219" s="17">
        <v>200</v>
      </c>
      <c r="F219" s="13">
        <f t="shared" si="4"/>
        <v>0</v>
      </c>
      <c r="G219" s="17">
        <v>200</v>
      </c>
    </row>
    <row r="220" spans="1:7" ht="60" outlineLevel="2" x14ac:dyDescent="0.25">
      <c r="A220" s="27" t="s">
        <v>49</v>
      </c>
      <c r="B220" s="36" t="s">
        <v>28</v>
      </c>
      <c r="C220" s="16" t="s">
        <v>344</v>
      </c>
      <c r="D220" s="16" t="s">
        <v>5</v>
      </c>
      <c r="E220" s="17">
        <v>200</v>
      </c>
      <c r="F220" s="13">
        <f t="shared" si="4"/>
        <v>0</v>
      </c>
      <c r="G220" s="17">
        <v>200</v>
      </c>
    </row>
    <row r="221" spans="1:7" ht="30" outlineLevel="2" x14ac:dyDescent="0.25">
      <c r="A221" s="31" t="s">
        <v>50</v>
      </c>
      <c r="B221" s="36" t="s">
        <v>28</v>
      </c>
      <c r="C221" s="16" t="s">
        <v>345</v>
      </c>
      <c r="D221" s="16" t="s">
        <v>5</v>
      </c>
      <c r="E221" s="17">
        <v>200</v>
      </c>
      <c r="F221" s="13">
        <f t="shared" si="4"/>
        <v>0</v>
      </c>
      <c r="G221" s="17">
        <v>200</v>
      </c>
    </row>
    <row r="222" spans="1:7" ht="30" outlineLevel="2" x14ac:dyDescent="0.25">
      <c r="A222" s="14" t="s">
        <v>16</v>
      </c>
      <c r="B222" s="36" t="s">
        <v>28</v>
      </c>
      <c r="C222" s="16" t="s">
        <v>345</v>
      </c>
      <c r="D222" s="16" t="s">
        <v>17</v>
      </c>
      <c r="E222" s="17">
        <v>200</v>
      </c>
      <c r="F222" s="13">
        <f t="shared" si="4"/>
        <v>0</v>
      </c>
      <c r="G222" s="17">
        <v>200</v>
      </c>
    </row>
    <row r="223" spans="1:7" ht="30" outlineLevel="2" x14ac:dyDescent="0.25">
      <c r="A223" s="27" t="s">
        <v>18</v>
      </c>
      <c r="B223" s="36" t="s">
        <v>28</v>
      </c>
      <c r="C223" s="16" t="s">
        <v>345</v>
      </c>
      <c r="D223" s="16" t="s">
        <v>19</v>
      </c>
      <c r="E223" s="17">
        <v>200</v>
      </c>
      <c r="F223" s="13">
        <f t="shared" si="4"/>
        <v>0</v>
      </c>
      <c r="G223" s="17">
        <v>200</v>
      </c>
    </row>
    <row r="224" spans="1:7" ht="60" outlineLevel="2" x14ac:dyDescent="0.25">
      <c r="A224" s="27" t="s">
        <v>456</v>
      </c>
      <c r="B224" s="36" t="s">
        <v>28</v>
      </c>
      <c r="C224" s="16" t="s">
        <v>395</v>
      </c>
      <c r="D224" s="30" t="s">
        <v>5</v>
      </c>
      <c r="E224" s="17">
        <f>E225</f>
        <v>68840</v>
      </c>
      <c r="F224" s="13">
        <f t="shared" si="4"/>
        <v>640.69999999999709</v>
      </c>
      <c r="G224" s="17">
        <f>G225</f>
        <v>69480.7</v>
      </c>
    </row>
    <row r="225" spans="1:9" ht="30" outlineLevel="2" x14ac:dyDescent="0.25">
      <c r="A225" s="27" t="s">
        <v>225</v>
      </c>
      <c r="B225" s="36" t="s">
        <v>28</v>
      </c>
      <c r="C225" s="16" t="s">
        <v>396</v>
      </c>
      <c r="D225" s="30" t="s">
        <v>5</v>
      </c>
      <c r="E225" s="17">
        <f>E226+E234</f>
        <v>68840</v>
      </c>
      <c r="F225" s="13">
        <f t="shared" si="4"/>
        <v>640.69999999999709</v>
      </c>
      <c r="G225" s="17">
        <f>G226+G234</f>
        <v>69480.7</v>
      </c>
    </row>
    <row r="226" spans="1:9" ht="45" outlineLevel="2" x14ac:dyDescent="0.25">
      <c r="A226" s="14" t="s">
        <v>88</v>
      </c>
      <c r="B226" s="36" t="s">
        <v>28</v>
      </c>
      <c r="C226" s="46">
        <v>1410100000</v>
      </c>
      <c r="D226" s="30" t="s">
        <v>5</v>
      </c>
      <c r="E226" s="17">
        <f>E227</f>
        <v>20850</v>
      </c>
      <c r="F226" s="13">
        <f t="shared" si="4"/>
        <v>640.70000000000073</v>
      </c>
      <c r="G226" s="17">
        <f>G227</f>
        <v>21490.7</v>
      </c>
    </row>
    <row r="227" spans="1:9" ht="45" outlineLevel="2" x14ac:dyDescent="0.25">
      <c r="A227" s="27" t="s">
        <v>89</v>
      </c>
      <c r="B227" s="36" t="s">
        <v>28</v>
      </c>
      <c r="C227" s="52" t="s">
        <v>397</v>
      </c>
      <c r="D227" s="30" t="s">
        <v>5</v>
      </c>
      <c r="E227" s="17">
        <f>E228+E230+E232</f>
        <v>20850</v>
      </c>
      <c r="F227" s="13">
        <f t="shared" si="4"/>
        <v>640.70000000000073</v>
      </c>
      <c r="G227" s="17">
        <f>G228+G230+G232</f>
        <v>21490.7</v>
      </c>
    </row>
    <row r="228" spans="1:9" ht="90" outlineLevel="2" x14ac:dyDescent="0.25">
      <c r="A228" s="14" t="s">
        <v>90</v>
      </c>
      <c r="B228" s="36" t="s">
        <v>28</v>
      </c>
      <c r="C228" s="52" t="s">
        <v>397</v>
      </c>
      <c r="D228" s="30" t="s">
        <v>13</v>
      </c>
      <c r="E228" s="53">
        <v>13550</v>
      </c>
      <c r="F228" s="13">
        <f t="shared" si="4"/>
        <v>0</v>
      </c>
      <c r="G228" s="53">
        <v>13550</v>
      </c>
    </row>
    <row r="229" spans="1:9" ht="30" outlineLevel="2" x14ac:dyDescent="0.25">
      <c r="A229" s="48" t="s">
        <v>91</v>
      </c>
      <c r="B229" s="36" t="s">
        <v>28</v>
      </c>
      <c r="C229" s="52" t="s">
        <v>397</v>
      </c>
      <c r="D229" s="30" t="s">
        <v>15</v>
      </c>
      <c r="E229" s="53">
        <v>13550</v>
      </c>
      <c r="F229" s="13">
        <f t="shared" si="4"/>
        <v>0</v>
      </c>
      <c r="G229" s="53">
        <v>13550</v>
      </c>
    </row>
    <row r="230" spans="1:9" ht="30" outlineLevel="2" x14ac:dyDescent="0.25">
      <c r="A230" s="14" t="s">
        <v>16</v>
      </c>
      <c r="B230" s="36" t="s">
        <v>28</v>
      </c>
      <c r="C230" s="52" t="s">
        <v>397</v>
      </c>
      <c r="D230" s="30" t="s">
        <v>17</v>
      </c>
      <c r="E230" s="53">
        <v>7000</v>
      </c>
      <c r="F230" s="13">
        <f t="shared" si="4"/>
        <v>640.69999999999982</v>
      </c>
      <c r="G230" s="53">
        <f>G231</f>
        <v>7640.7</v>
      </c>
    </row>
    <row r="231" spans="1:9" ht="30" outlineLevel="2" x14ac:dyDescent="0.25">
      <c r="A231" s="14" t="s">
        <v>18</v>
      </c>
      <c r="B231" s="36" t="s">
        <v>28</v>
      </c>
      <c r="C231" s="52" t="s">
        <v>397</v>
      </c>
      <c r="D231" s="30" t="s">
        <v>19</v>
      </c>
      <c r="E231" s="53">
        <v>7000</v>
      </c>
      <c r="F231" s="13">
        <f t="shared" si="4"/>
        <v>640.69999999999982</v>
      </c>
      <c r="G231" s="53">
        <v>7640.7</v>
      </c>
      <c r="H231" s="4" t="s">
        <v>490</v>
      </c>
    </row>
    <row r="232" spans="1:9" ht="15" outlineLevel="2" x14ac:dyDescent="0.25">
      <c r="A232" s="14" t="s">
        <v>55</v>
      </c>
      <c r="B232" s="36" t="s">
        <v>28</v>
      </c>
      <c r="C232" s="52" t="s">
        <v>397</v>
      </c>
      <c r="D232" s="30" t="s">
        <v>56</v>
      </c>
      <c r="E232" s="53">
        <v>300</v>
      </c>
      <c r="F232" s="13">
        <f t="shared" si="4"/>
        <v>0</v>
      </c>
      <c r="G232" s="53">
        <v>300</v>
      </c>
    </row>
    <row r="233" spans="1:9" ht="15" outlineLevel="2" x14ac:dyDescent="0.25">
      <c r="A233" s="14" t="s">
        <v>93</v>
      </c>
      <c r="B233" s="36" t="s">
        <v>28</v>
      </c>
      <c r="C233" s="52" t="s">
        <v>397</v>
      </c>
      <c r="D233" s="30" t="s">
        <v>94</v>
      </c>
      <c r="E233" s="53">
        <v>300</v>
      </c>
      <c r="F233" s="13">
        <f t="shared" si="4"/>
        <v>0</v>
      </c>
      <c r="G233" s="53">
        <v>300</v>
      </c>
    </row>
    <row r="234" spans="1:9" ht="75" outlineLevel="2" x14ac:dyDescent="0.25">
      <c r="A234" s="14" t="s">
        <v>95</v>
      </c>
      <c r="B234" s="36" t="s">
        <v>28</v>
      </c>
      <c r="C234" s="46">
        <v>1410200000</v>
      </c>
      <c r="D234" s="30" t="s">
        <v>5</v>
      </c>
      <c r="E234" s="6">
        <v>47990</v>
      </c>
      <c r="F234" s="13">
        <f t="shared" si="4"/>
        <v>0</v>
      </c>
      <c r="G234" s="6">
        <v>47990</v>
      </c>
    </row>
    <row r="235" spans="1:9" ht="120" outlineLevel="2" x14ac:dyDescent="0.25">
      <c r="A235" s="27" t="s">
        <v>96</v>
      </c>
      <c r="B235" s="36" t="s">
        <v>28</v>
      </c>
      <c r="C235" s="46">
        <v>1410221240</v>
      </c>
      <c r="D235" s="30" t="s">
        <v>5</v>
      </c>
      <c r="E235" s="6">
        <f>E236+E238</f>
        <v>47990</v>
      </c>
      <c r="F235" s="13">
        <f t="shared" si="4"/>
        <v>0</v>
      </c>
      <c r="G235" s="6">
        <f>G236+G238</f>
        <v>47990</v>
      </c>
    </row>
    <row r="236" spans="1:9" ht="90" outlineLevel="2" x14ac:dyDescent="0.25">
      <c r="A236" s="14" t="s">
        <v>97</v>
      </c>
      <c r="B236" s="36" t="s">
        <v>28</v>
      </c>
      <c r="C236" s="46">
        <v>1410221240</v>
      </c>
      <c r="D236" s="30" t="s">
        <v>13</v>
      </c>
      <c r="E236" s="17">
        <v>47480</v>
      </c>
      <c r="F236" s="13">
        <f t="shared" si="4"/>
        <v>0</v>
      </c>
      <c r="G236" s="17">
        <v>47480</v>
      </c>
      <c r="I236" s="22"/>
    </row>
    <row r="237" spans="1:9" ht="30" outlineLevel="2" x14ac:dyDescent="0.25">
      <c r="A237" s="48" t="s">
        <v>91</v>
      </c>
      <c r="B237" s="36" t="s">
        <v>28</v>
      </c>
      <c r="C237" s="46">
        <v>1410221240</v>
      </c>
      <c r="D237" s="30" t="s">
        <v>15</v>
      </c>
      <c r="E237" s="17">
        <v>47480</v>
      </c>
      <c r="F237" s="13">
        <f t="shared" si="4"/>
        <v>0</v>
      </c>
      <c r="G237" s="17">
        <v>47480</v>
      </c>
    </row>
    <row r="238" spans="1:9" ht="30" outlineLevel="2" x14ac:dyDescent="0.25">
      <c r="A238" s="14" t="s">
        <v>16</v>
      </c>
      <c r="B238" s="36" t="s">
        <v>28</v>
      </c>
      <c r="C238" s="46">
        <v>1410221240</v>
      </c>
      <c r="D238" s="30" t="s">
        <v>17</v>
      </c>
      <c r="E238" s="17">
        <v>510</v>
      </c>
      <c r="F238" s="13">
        <f t="shared" si="4"/>
        <v>0</v>
      </c>
      <c r="G238" s="17">
        <v>510</v>
      </c>
    </row>
    <row r="239" spans="1:9" ht="30" outlineLevel="2" x14ac:dyDescent="0.25">
      <c r="A239" s="14" t="s">
        <v>18</v>
      </c>
      <c r="B239" s="36" t="s">
        <v>28</v>
      </c>
      <c r="C239" s="46">
        <v>1410221240</v>
      </c>
      <c r="D239" s="30" t="s">
        <v>19</v>
      </c>
      <c r="E239" s="17">
        <v>510</v>
      </c>
      <c r="F239" s="13">
        <f t="shared" si="4"/>
        <v>0</v>
      </c>
      <c r="G239" s="17">
        <v>510</v>
      </c>
    </row>
    <row r="240" spans="1:9" ht="15" outlineLevel="2" x14ac:dyDescent="0.25">
      <c r="A240" s="51" t="s">
        <v>29</v>
      </c>
      <c r="B240" s="12" t="s">
        <v>30</v>
      </c>
      <c r="C240" s="24" t="s">
        <v>282</v>
      </c>
      <c r="D240" s="12" t="s">
        <v>5</v>
      </c>
      <c r="E240" s="13">
        <f>E241+E257+E262</f>
        <v>167701</v>
      </c>
      <c r="F240" s="13">
        <f t="shared" si="4"/>
        <v>2567.5</v>
      </c>
      <c r="G240" s="13">
        <f>G241+G257+G262</f>
        <v>170268.5</v>
      </c>
    </row>
    <row r="241" spans="1:7" ht="60" outlineLevel="2" x14ac:dyDescent="0.25">
      <c r="A241" s="27" t="s">
        <v>4</v>
      </c>
      <c r="B241" s="15" t="s">
        <v>30</v>
      </c>
      <c r="C241" s="16" t="s">
        <v>286</v>
      </c>
      <c r="D241" s="15" t="s">
        <v>5</v>
      </c>
      <c r="E241" s="17">
        <f>E242+E247+E252</f>
        <v>810</v>
      </c>
      <c r="F241" s="13">
        <f t="shared" si="4"/>
        <v>0</v>
      </c>
      <c r="G241" s="17">
        <f>G242+G247+G252</f>
        <v>810</v>
      </c>
    </row>
    <row r="242" spans="1:7" ht="45" outlineLevel="2" x14ac:dyDescent="0.25">
      <c r="A242" s="14" t="s">
        <v>243</v>
      </c>
      <c r="B242" s="15" t="s">
        <v>30</v>
      </c>
      <c r="C242" s="16" t="s">
        <v>290</v>
      </c>
      <c r="D242" s="16" t="s">
        <v>5</v>
      </c>
      <c r="E242" s="17">
        <v>700</v>
      </c>
      <c r="F242" s="13">
        <f t="shared" si="4"/>
        <v>0</v>
      </c>
      <c r="G242" s="17">
        <v>700</v>
      </c>
    </row>
    <row r="243" spans="1:7" ht="75" outlineLevel="2" x14ac:dyDescent="0.25">
      <c r="A243" s="27" t="s">
        <v>246</v>
      </c>
      <c r="B243" s="15" t="s">
        <v>30</v>
      </c>
      <c r="C243" s="16" t="s">
        <v>292</v>
      </c>
      <c r="D243" s="36" t="s">
        <v>5</v>
      </c>
      <c r="E243" s="17">
        <v>700</v>
      </c>
      <c r="F243" s="13">
        <f t="shared" si="4"/>
        <v>0</v>
      </c>
      <c r="G243" s="17">
        <v>700</v>
      </c>
    </row>
    <row r="244" spans="1:7" ht="15" outlineLevel="2" x14ac:dyDescent="0.25">
      <c r="A244" s="27" t="s">
        <v>24</v>
      </c>
      <c r="B244" s="15" t="s">
        <v>30</v>
      </c>
      <c r="C244" s="16" t="s">
        <v>398</v>
      </c>
      <c r="D244" s="36" t="s">
        <v>5</v>
      </c>
      <c r="E244" s="17">
        <v>700</v>
      </c>
      <c r="F244" s="13">
        <f t="shared" si="4"/>
        <v>0</v>
      </c>
      <c r="G244" s="17">
        <v>700</v>
      </c>
    </row>
    <row r="245" spans="1:7" ht="30" outlineLevel="2" x14ac:dyDescent="0.25">
      <c r="A245" s="27" t="s">
        <v>16</v>
      </c>
      <c r="B245" s="15" t="s">
        <v>30</v>
      </c>
      <c r="C245" s="16" t="s">
        <v>398</v>
      </c>
      <c r="D245" s="41" t="s">
        <v>17</v>
      </c>
      <c r="E245" s="17">
        <v>700</v>
      </c>
      <c r="F245" s="13">
        <f t="shared" si="4"/>
        <v>0</v>
      </c>
      <c r="G245" s="17">
        <v>700</v>
      </c>
    </row>
    <row r="246" spans="1:7" ht="45" outlineLevel="2" x14ac:dyDescent="0.25">
      <c r="A246" s="27" t="s">
        <v>22</v>
      </c>
      <c r="B246" s="15" t="s">
        <v>30</v>
      </c>
      <c r="C246" s="16" t="s">
        <v>398</v>
      </c>
      <c r="D246" s="41" t="s">
        <v>19</v>
      </c>
      <c r="E246" s="17">
        <v>700</v>
      </c>
      <c r="F246" s="13">
        <f t="shared" si="4"/>
        <v>0</v>
      </c>
      <c r="G246" s="17">
        <v>700</v>
      </c>
    </row>
    <row r="247" spans="1:7" ht="30" outlineLevel="2" x14ac:dyDescent="0.25">
      <c r="A247" s="14" t="s">
        <v>242</v>
      </c>
      <c r="B247" s="15" t="s">
        <v>30</v>
      </c>
      <c r="C247" s="16" t="s">
        <v>296</v>
      </c>
      <c r="D247" s="16" t="s">
        <v>5</v>
      </c>
      <c r="E247" s="17">
        <v>80</v>
      </c>
      <c r="F247" s="13">
        <f t="shared" si="4"/>
        <v>0</v>
      </c>
      <c r="G247" s="17">
        <v>80</v>
      </c>
    </row>
    <row r="248" spans="1:7" ht="45" outlineLevel="2" x14ac:dyDescent="0.25">
      <c r="A248" s="14" t="s">
        <v>34</v>
      </c>
      <c r="B248" s="15" t="s">
        <v>30</v>
      </c>
      <c r="C248" s="16" t="s">
        <v>297</v>
      </c>
      <c r="D248" s="41" t="s">
        <v>5</v>
      </c>
      <c r="E248" s="17">
        <v>80</v>
      </c>
      <c r="F248" s="13">
        <f t="shared" si="4"/>
        <v>0</v>
      </c>
      <c r="G248" s="17">
        <v>80</v>
      </c>
    </row>
    <row r="249" spans="1:7" ht="30" outlineLevel="2" x14ac:dyDescent="0.25">
      <c r="A249" s="14" t="s">
        <v>35</v>
      </c>
      <c r="B249" s="15" t="s">
        <v>30</v>
      </c>
      <c r="C249" s="16" t="s">
        <v>335</v>
      </c>
      <c r="D249" s="41" t="s">
        <v>5</v>
      </c>
      <c r="E249" s="17">
        <v>80</v>
      </c>
      <c r="F249" s="13">
        <f t="shared" si="4"/>
        <v>0</v>
      </c>
      <c r="G249" s="17">
        <v>80</v>
      </c>
    </row>
    <row r="250" spans="1:7" ht="30" outlineLevel="2" x14ac:dyDescent="0.25">
      <c r="A250" s="14" t="s">
        <v>16</v>
      </c>
      <c r="B250" s="15" t="s">
        <v>30</v>
      </c>
      <c r="C250" s="16" t="s">
        <v>335</v>
      </c>
      <c r="D250" s="16" t="s">
        <v>17</v>
      </c>
      <c r="E250" s="17">
        <v>80</v>
      </c>
      <c r="F250" s="13">
        <f t="shared" si="4"/>
        <v>0</v>
      </c>
      <c r="G250" s="17">
        <v>80</v>
      </c>
    </row>
    <row r="251" spans="1:7" ht="30" outlineLevel="2" x14ac:dyDescent="0.25">
      <c r="A251" s="27" t="s">
        <v>18</v>
      </c>
      <c r="B251" s="15" t="s">
        <v>30</v>
      </c>
      <c r="C251" s="16" t="s">
        <v>335</v>
      </c>
      <c r="D251" s="16" t="s">
        <v>19</v>
      </c>
      <c r="E251" s="17">
        <v>80</v>
      </c>
      <c r="F251" s="13">
        <f t="shared" si="4"/>
        <v>0</v>
      </c>
      <c r="G251" s="17">
        <v>80</v>
      </c>
    </row>
    <row r="252" spans="1:7" ht="60" outlineLevel="2" x14ac:dyDescent="0.25">
      <c r="A252" s="14" t="s">
        <v>240</v>
      </c>
      <c r="B252" s="15" t="s">
        <v>30</v>
      </c>
      <c r="C252" s="16" t="s">
        <v>294</v>
      </c>
      <c r="D252" s="16" t="s">
        <v>5</v>
      </c>
      <c r="E252" s="17">
        <v>30</v>
      </c>
      <c r="F252" s="13">
        <f t="shared" si="4"/>
        <v>0</v>
      </c>
      <c r="G252" s="17">
        <v>30</v>
      </c>
    </row>
    <row r="253" spans="1:7" ht="75" outlineLevel="2" x14ac:dyDescent="0.25">
      <c r="A253" s="38" t="s">
        <v>248</v>
      </c>
      <c r="B253" s="15" t="s">
        <v>30</v>
      </c>
      <c r="C253" s="16" t="s">
        <v>295</v>
      </c>
      <c r="D253" s="16" t="s">
        <v>5</v>
      </c>
      <c r="E253" s="17">
        <v>30</v>
      </c>
      <c r="F253" s="13">
        <f t="shared" si="4"/>
        <v>0</v>
      </c>
      <c r="G253" s="17">
        <v>30</v>
      </c>
    </row>
    <row r="254" spans="1:7" ht="15" outlineLevel="2" x14ac:dyDescent="0.25">
      <c r="A254" s="38" t="s">
        <v>203</v>
      </c>
      <c r="B254" s="15" t="s">
        <v>30</v>
      </c>
      <c r="C254" s="16" t="s">
        <v>336</v>
      </c>
      <c r="D254" s="16" t="s">
        <v>5</v>
      </c>
      <c r="E254" s="17">
        <v>30</v>
      </c>
      <c r="F254" s="13">
        <f t="shared" si="4"/>
        <v>0</v>
      </c>
      <c r="G254" s="17">
        <v>30</v>
      </c>
    </row>
    <row r="255" spans="1:7" ht="30" outlineLevel="2" x14ac:dyDescent="0.25">
      <c r="A255" s="27" t="s">
        <v>75</v>
      </c>
      <c r="B255" s="15" t="s">
        <v>30</v>
      </c>
      <c r="C255" s="16" t="s">
        <v>336</v>
      </c>
      <c r="D255" s="39" t="s">
        <v>17</v>
      </c>
      <c r="E255" s="17">
        <v>30</v>
      </c>
      <c r="F255" s="13">
        <f t="shared" si="4"/>
        <v>0</v>
      </c>
      <c r="G255" s="17">
        <v>30</v>
      </c>
    </row>
    <row r="256" spans="1:7" ht="45" outlineLevel="2" x14ac:dyDescent="0.25">
      <c r="A256" s="27" t="s">
        <v>76</v>
      </c>
      <c r="B256" s="15" t="s">
        <v>30</v>
      </c>
      <c r="C256" s="16" t="s">
        <v>336</v>
      </c>
      <c r="D256" s="39" t="s">
        <v>19</v>
      </c>
      <c r="E256" s="17">
        <v>30</v>
      </c>
      <c r="F256" s="13">
        <f t="shared" si="4"/>
        <v>0</v>
      </c>
      <c r="G256" s="17">
        <v>30</v>
      </c>
    </row>
    <row r="257" spans="1:15" ht="60" outlineLevel="2" x14ac:dyDescent="0.25">
      <c r="A257" s="14" t="s">
        <v>251</v>
      </c>
      <c r="B257" s="15" t="s">
        <v>30</v>
      </c>
      <c r="C257" s="16" t="s">
        <v>299</v>
      </c>
      <c r="D257" s="16" t="s">
        <v>5</v>
      </c>
      <c r="E257" s="17">
        <v>210</v>
      </c>
      <c r="F257" s="13">
        <f t="shared" si="4"/>
        <v>0</v>
      </c>
      <c r="G257" s="17">
        <v>210</v>
      </c>
    </row>
    <row r="258" spans="1:15" ht="60" outlineLevel="2" x14ac:dyDescent="0.25">
      <c r="A258" s="27" t="s">
        <v>49</v>
      </c>
      <c r="B258" s="15" t="s">
        <v>30</v>
      </c>
      <c r="C258" s="16" t="s">
        <v>344</v>
      </c>
      <c r="D258" s="16" t="s">
        <v>5</v>
      </c>
      <c r="E258" s="17">
        <v>210</v>
      </c>
      <c r="F258" s="13">
        <f t="shared" si="4"/>
        <v>0</v>
      </c>
      <c r="G258" s="17">
        <v>210</v>
      </c>
    </row>
    <row r="259" spans="1:15" ht="30" outlineLevel="2" x14ac:dyDescent="0.25">
      <c r="A259" s="31" t="s">
        <v>50</v>
      </c>
      <c r="B259" s="15" t="s">
        <v>30</v>
      </c>
      <c r="C259" s="16" t="s">
        <v>345</v>
      </c>
      <c r="D259" s="16" t="s">
        <v>5</v>
      </c>
      <c r="E259" s="17">
        <v>210</v>
      </c>
      <c r="F259" s="13">
        <f t="shared" si="4"/>
        <v>0</v>
      </c>
      <c r="G259" s="17">
        <v>210</v>
      </c>
    </row>
    <row r="260" spans="1:15" ht="30" outlineLevel="2" x14ac:dyDescent="0.25">
      <c r="A260" s="14" t="s">
        <v>16</v>
      </c>
      <c r="B260" s="15" t="s">
        <v>30</v>
      </c>
      <c r="C260" s="16" t="s">
        <v>345</v>
      </c>
      <c r="D260" s="39" t="s">
        <v>17</v>
      </c>
      <c r="E260" s="17">
        <v>210</v>
      </c>
      <c r="F260" s="13">
        <f t="shared" si="4"/>
        <v>0</v>
      </c>
      <c r="G260" s="17">
        <v>210</v>
      </c>
    </row>
    <row r="261" spans="1:15" ht="30" outlineLevel="2" x14ac:dyDescent="0.25">
      <c r="A261" s="27" t="s">
        <v>18</v>
      </c>
      <c r="B261" s="15" t="s">
        <v>30</v>
      </c>
      <c r="C261" s="16" t="s">
        <v>345</v>
      </c>
      <c r="D261" s="39" t="s">
        <v>19</v>
      </c>
      <c r="E261" s="17">
        <v>210</v>
      </c>
      <c r="F261" s="13">
        <f t="shared" si="4"/>
        <v>0</v>
      </c>
      <c r="G261" s="17">
        <v>210</v>
      </c>
      <c r="O261" s="4" t="s">
        <v>474</v>
      </c>
    </row>
    <row r="262" spans="1:15" ht="60" outlineLevel="2" x14ac:dyDescent="0.25">
      <c r="A262" s="27" t="s">
        <v>224</v>
      </c>
      <c r="B262" s="15" t="s">
        <v>30</v>
      </c>
      <c r="C262" s="16" t="s">
        <v>395</v>
      </c>
      <c r="D262" s="49" t="s">
        <v>5</v>
      </c>
      <c r="E262" s="17">
        <f>E263+E278+E283</f>
        <v>166681</v>
      </c>
      <c r="F262" s="13">
        <f t="shared" si="4"/>
        <v>2567.5</v>
      </c>
      <c r="G262" s="17">
        <f>G263+G278+G283</f>
        <v>169248.5</v>
      </c>
    </row>
    <row r="263" spans="1:15" ht="30" outlineLevel="2" x14ac:dyDescent="0.25">
      <c r="A263" s="38" t="s">
        <v>98</v>
      </c>
      <c r="B263" s="15" t="s">
        <v>30</v>
      </c>
      <c r="C263" s="54">
        <v>1420000000</v>
      </c>
      <c r="D263" s="36" t="s">
        <v>5</v>
      </c>
      <c r="E263" s="17">
        <f>E264+E272</f>
        <v>166561</v>
      </c>
      <c r="F263" s="13">
        <f t="shared" si="4"/>
        <v>2567.5</v>
      </c>
      <c r="G263" s="17">
        <f>G264+G272</f>
        <v>169128.5</v>
      </c>
    </row>
    <row r="264" spans="1:15" ht="60" outlineLevel="2" x14ac:dyDescent="0.25">
      <c r="A264" s="55" t="s">
        <v>99</v>
      </c>
      <c r="B264" s="15" t="s">
        <v>30</v>
      </c>
      <c r="C264" s="54">
        <v>1420100000</v>
      </c>
      <c r="D264" s="30" t="s">
        <v>5</v>
      </c>
      <c r="E264" s="17">
        <f>E265</f>
        <v>36246.1</v>
      </c>
      <c r="F264" s="13">
        <f t="shared" si="4"/>
        <v>0</v>
      </c>
      <c r="G264" s="17">
        <f>G265</f>
        <v>36246.1</v>
      </c>
    </row>
    <row r="265" spans="1:15" ht="45" outlineLevel="2" x14ac:dyDescent="0.25">
      <c r="A265" s="55" t="s">
        <v>226</v>
      </c>
      <c r="B265" s="15" t="s">
        <v>30</v>
      </c>
      <c r="C265" s="54">
        <v>1420100300</v>
      </c>
      <c r="D265" s="36" t="s">
        <v>5</v>
      </c>
      <c r="E265" s="17">
        <f>E266+E268+E270</f>
        <v>36246.1</v>
      </c>
      <c r="F265" s="13">
        <f t="shared" si="4"/>
        <v>0</v>
      </c>
      <c r="G265" s="17">
        <f>G266+G268+G270</f>
        <v>36246.1</v>
      </c>
    </row>
    <row r="266" spans="1:15" ht="90" outlineLevel="2" x14ac:dyDescent="0.25">
      <c r="A266" s="14" t="s">
        <v>97</v>
      </c>
      <c r="B266" s="15" t="s">
        <v>30</v>
      </c>
      <c r="C266" s="54">
        <v>1420100300</v>
      </c>
      <c r="D266" s="30" t="s">
        <v>13</v>
      </c>
      <c r="E266" s="53">
        <v>24550.1</v>
      </c>
      <c r="F266" s="13">
        <f t="shared" si="4"/>
        <v>0</v>
      </c>
      <c r="G266" s="53">
        <v>24550.1</v>
      </c>
    </row>
    <row r="267" spans="1:15" ht="30" outlineLevel="2" x14ac:dyDescent="0.25">
      <c r="A267" s="48" t="s">
        <v>91</v>
      </c>
      <c r="B267" s="15" t="s">
        <v>30</v>
      </c>
      <c r="C267" s="54">
        <v>1420100300</v>
      </c>
      <c r="D267" s="30" t="s">
        <v>15</v>
      </c>
      <c r="E267" s="53">
        <v>24550.1</v>
      </c>
      <c r="F267" s="13">
        <f t="shared" si="4"/>
        <v>0</v>
      </c>
      <c r="G267" s="53">
        <v>24550.1</v>
      </c>
      <c r="H267" s="4">
        <v>24550.1</v>
      </c>
    </row>
    <row r="268" spans="1:15" ht="30" outlineLevel="2" x14ac:dyDescent="0.25">
      <c r="A268" s="14" t="s">
        <v>16</v>
      </c>
      <c r="B268" s="15" t="s">
        <v>30</v>
      </c>
      <c r="C268" s="54">
        <v>1420100300</v>
      </c>
      <c r="D268" s="36" t="s">
        <v>17</v>
      </c>
      <c r="E268" s="53">
        <v>10696</v>
      </c>
      <c r="F268" s="13">
        <f t="shared" si="4"/>
        <v>0</v>
      </c>
      <c r="G268" s="53">
        <v>10696</v>
      </c>
    </row>
    <row r="269" spans="1:15" ht="30" outlineLevel="2" x14ac:dyDescent="0.25">
      <c r="A269" s="14" t="s">
        <v>18</v>
      </c>
      <c r="B269" s="15" t="s">
        <v>30</v>
      </c>
      <c r="C269" s="54">
        <v>1420100300</v>
      </c>
      <c r="D269" s="36" t="s">
        <v>19</v>
      </c>
      <c r="E269" s="53">
        <v>10696</v>
      </c>
      <c r="F269" s="13">
        <f t="shared" si="4"/>
        <v>0</v>
      </c>
      <c r="G269" s="53">
        <v>10696</v>
      </c>
    </row>
    <row r="270" spans="1:15" ht="15" outlineLevel="2" x14ac:dyDescent="0.25">
      <c r="A270" s="14" t="s">
        <v>55</v>
      </c>
      <c r="B270" s="15" t="s">
        <v>30</v>
      </c>
      <c r="C270" s="54">
        <v>1420100300</v>
      </c>
      <c r="D270" s="36" t="s">
        <v>56</v>
      </c>
      <c r="E270" s="53">
        <v>1000</v>
      </c>
      <c r="F270" s="13">
        <f t="shared" ref="F270:F333" si="5">G270-E270</f>
        <v>0</v>
      </c>
      <c r="G270" s="53">
        <v>1000</v>
      </c>
    </row>
    <row r="271" spans="1:15" ht="15" outlineLevel="2" x14ac:dyDescent="0.25">
      <c r="A271" s="14" t="s">
        <v>93</v>
      </c>
      <c r="B271" s="15" t="s">
        <v>30</v>
      </c>
      <c r="C271" s="54">
        <v>1420100300</v>
      </c>
      <c r="D271" s="36" t="s">
        <v>94</v>
      </c>
      <c r="E271" s="53">
        <v>1000</v>
      </c>
      <c r="F271" s="13">
        <f t="shared" si="5"/>
        <v>0</v>
      </c>
      <c r="G271" s="53">
        <v>1000</v>
      </c>
      <c r="J271" s="4" t="s">
        <v>472</v>
      </c>
    </row>
    <row r="272" spans="1:15" ht="105" outlineLevel="2" x14ac:dyDescent="0.25">
      <c r="A272" s="55" t="s">
        <v>100</v>
      </c>
      <c r="B272" s="15" t="s">
        <v>30</v>
      </c>
      <c r="C272" s="16" t="s">
        <v>399</v>
      </c>
      <c r="D272" s="30" t="s">
        <v>5</v>
      </c>
      <c r="E272" s="6">
        <v>130314.9</v>
      </c>
      <c r="F272" s="13">
        <f t="shared" si="5"/>
        <v>2567.5</v>
      </c>
      <c r="G272" s="6">
        <f>G273</f>
        <v>132882.4</v>
      </c>
    </row>
    <row r="273" spans="1:7" ht="135" outlineLevel="2" x14ac:dyDescent="0.25">
      <c r="A273" s="27" t="s">
        <v>101</v>
      </c>
      <c r="B273" s="15" t="s">
        <v>30</v>
      </c>
      <c r="C273" s="54">
        <v>1420221280</v>
      </c>
      <c r="D273" s="36" t="s">
        <v>5</v>
      </c>
      <c r="E273" s="6">
        <v>130314.9</v>
      </c>
      <c r="F273" s="13">
        <f t="shared" si="5"/>
        <v>2567.5</v>
      </c>
      <c r="G273" s="6">
        <f>G274+G276</f>
        <v>132882.4</v>
      </c>
    </row>
    <row r="274" spans="1:7" ht="90" outlineLevel="2" x14ac:dyDescent="0.25">
      <c r="A274" s="14" t="s">
        <v>97</v>
      </c>
      <c r="B274" s="15" t="s">
        <v>30</v>
      </c>
      <c r="C274" s="54">
        <v>1420221280</v>
      </c>
      <c r="D274" s="36" t="s">
        <v>13</v>
      </c>
      <c r="E274" s="17">
        <v>118202.7</v>
      </c>
      <c r="F274" s="13">
        <f t="shared" si="5"/>
        <v>0</v>
      </c>
      <c r="G274" s="17">
        <v>118202.7</v>
      </c>
    </row>
    <row r="275" spans="1:7" ht="30" outlineLevel="2" x14ac:dyDescent="0.25">
      <c r="A275" s="48" t="s">
        <v>91</v>
      </c>
      <c r="B275" s="15" t="s">
        <v>30</v>
      </c>
      <c r="C275" s="54">
        <v>1420221280</v>
      </c>
      <c r="D275" s="36" t="s">
        <v>15</v>
      </c>
      <c r="E275" s="17">
        <v>118202.7</v>
      </c>
      <c r="F275" s="13">
        <f t="shared" si="5"/>
        <v>0</v>
      </c>
      <c r="G275" s="17">
        <v>118202.7</v>
      </c>
    </row>
    <row r="276" spans="1:7" ht="30" outlineLevel="2" x14ac:dyDescent="0.25">
      <c r="A276" s="14" t="s">
        <v>16</v>
      </c>
      <c r="B276" s="15" t="s">
        <v>30</v>
      </c>
      <c r="C276" s="54">
        <v>1420221280</v>
      </c>
      <c r="D276" s="36" t="s">
        <v>17</v>
      </c>
      <c r="E276" s="17">
        <v>12112.2</v>
      </c>
      <c r="F276" s="13">
        <f t="shared" si="5"/>
        <v>2567.5</v>
      </c>
      <c r="G276" s="17">
        <v>14679.7</v>
      </c>
    </row>
    <row r="277" spans="1:7" ht="30" outlineLevel="2" x14ac:dyDescent="0.25">
      <c r="A277" s="14" t="s">
        <v>18</v>
      </c>
      <c r="B277" s="15" t="s">
        <v>30</v>
      </c>
      <c r="C277" s="54">
        <v>1420221280</v>
      </c>
      <c r="D277" s="36" t="s">
        <v>19</v>
      </c>
      <c r="E277" s="17">
        <v>12112.2</v>
      </c>
      <c r="F277" s="13">
        <f t="shared" si="5"/>
        <v>2567.5</v>
      </c>
      <c r="G277" s="17">
        <v>14679.7</v>
      </c>
    </row>
    <row r="278" spans="1:7" ht="30" outlineLevel="2" x14ac:dyDescent="0.25">
      <c r="A278" s="14" t="s">
        <v>237</v>
      </c>
      <c r="B278" s="15" t="s">
        <v>30</v>
      </c>
      <c r="C278" s="36" t="s">
        <v>400</v>
      </c>
      <c r="D278" s="36" t="s">
        <v>5</v>
      </c>
      <c r="E278" s="17">
        <v>50</v>
      </c>
      <c r="F278" s="13">
        <f t="shared" si="5"/>
        <v>0</v>
      </c>
      <c r="G278" s="17">
        <v>50</v>
      </c>
    </row>
    <row r="279" spans="1:7" ht="30" outlineLevel="2" x14ac:dyDescent="0.25">
      <c r="A279" s="14" t="s">
        <v>239</v>
      </c>
      <c r="B279" s="15" t="s">
        <v>30</v>
      </c>
      <c r="C279" s="36" t="s">
        <v>401</v>
      </c>
      <c r="D279" s="36" t="s">
        <v>5</v>
      </c>
      <c r="E279" s="17">
        <v>50</v>
      </c>
      <c r="F279" s="13">
        <f t="shared" si="5"/>
        <v>0</v>
      </c>
      <c r="G279" s="17">
        <v>50</v>
      </c>
    </row>
    <row r="280" spans="1:7" ht="30" outlineLevel="2" x14ac:dyDescent="0.25">
      <c r="A280" s="14" t="s">
        <v>238</v>
      </c>
      <c r="B280" s="15" t="s">
        <v>30</v>
      </c>
      <c r="C280" s="36" t="s">
        <v>402</v>
      </c>
      <c r="D280" s="36" t="s">
        <v>5</v>
      </c>
      <c r="E280" s="17">
        <v>50</v>
      </c>
      <c r="F280" s="13">
        <f t="shared" si="5"/>
        <v>0</v>
      </c>
      <c r="G280" s="17">
        <v>50</v>
      </c>
    </row>
    <row r="281" spans="1:7" ht="30" outlineLevel="2" x14ac:dyDescent="0.25">
      <c r="A281" s="14" t="s">
        <v>16</v>
      </c>
      <c r="B281" s="15" t="s">
        <v>30</v>
      </c>
      <c r="C281" s="36" t="s">
        <v>402</v>
      </c>
      <c r="D281" s="36" t="s">
        <v>17</v>
      </c>
      <c r="E281" s="17">
        <v>50</v>
      </c>
      <c r="F281" s="13">
        <f t="shared" si="5"/>
        <v>0</v>
      </c>
      <c r="G281" s="17">
        <v>50</v>
      </c>
    </row>
    <row r="282" spans="1:7" ht="30" outlineLevel="2" x14ac:dyDescent="0.25">
      <c r="A282" s="14" t="s">
        <v>18</v>
      </c>
      <c r="B282" s="15" t="s">
        <v>30</v>
      </c>
      <c r="C282" s="36" t="s">
        <v>402</v>
      </c>
      <c r="D282" s="36" t="s">
        <v>19</v>
      </c>
      <c r="E282" s="17">
        <v>50</v>
      </c>
      <c r="F282" s="13">
        <f t="shared" si="5"/>
        <v>0</v>
      </c>
      <c r="G282" s="17">
        <v>50</v>
      </c>
    </row>
    <row r="283" spans="1:7" ht="30" outlineLevel="2" x14ac:dyDescent="0.25">
      <c r="A283" s="27" t="s">
        <v>117</v>
      </c>
      <c r="B283" s="15" t="s">
        <v>30</v>
      </c>
      <c r="C283" s="36" t="s">
        <v>403</v>
      </c>
      <c r="D283" s="36" t="s">
        <v>5</v>
      </c>
      <c r="E283" s="17">
        <f>E284+E288</f>
        <v>70</v>
      </c>
      <c r="F283" s="13">
        <f t="shared" si="5"/>
        <v>0</v>
      </c>
      <c r="G283" s="17">
        <f>G284+G288</f>
        <v>70</v>
      </c>
    </row>
    <row r="284" spans="1:7" ht="30" outlineLevel="2" x14ac:dyDescent="0.25">
      <c r="A284" s="27" t="s">
        <v>227</v>
      </c>
      <c r="B284" s="15" t="s">
        <v>30</v>
      </c>
      <c r="C284" s="36" t="s">
        <v>404</v>
      </c>
      <c r="D284" s="36" t="s">
        <v>5</v>
      </c>
      <c r="E284" s="17">
        <v>35</v>
      </c>
      <c r="F284" s="13">
        <f t="shared" si="5"/>
        <v>0</v>
      </c>
      <c r="G284" s="17">
        <v>35</v>
      </c>
    </row>
    <row r="285" spans="1:7" ht="45" outlineLevel="2" x14ac:dyDescent="0.25">
      <c r="A285" s="27" t="s">
        <v>119</v>
      </c>
      <c r="B285" s="15" t="s">
        <v>30</v>
      </c>
      <c r="C285" s="36" t="s">
        <v>405</v>
      </c>
      <c r="D285" s="36" t="s">
        <v>5</v>
      </c>
      <c r="E285" s="17">
        <v>35</v>
      </c>
      <c r="F285" s="13">
        <f t="shared" si="5"/>
        <v>0</v>
      </c>
      <c r="G285" s="17">
        <v>35</v>
      </c>
    </row>
    <row r="286" spans="1:7" ht="30" outlineLevel="2" x14ac:dyDescent="0.25">
      <c r="A286" s="14" t="s">
        <v>16</v>
      </c>
      <c r="B286" s="15" t="s">
        <v>30</v>
      </c>
      <c r="C286" s="36" t="s">
        <v>405</v>
      </c>
      <c r="D286" s="36" t="s">
        <v>17</v>
      </c>
      <c r="E286" s="17">
        <v>35</v>
      </c>
      <c r="F286" s="13">
        <f t="shared" si="5"/>
        <v>0</v>
      </c>
      <c r="G286" s="17">
        <v>35</v>
      </c>
    </row>
    <row r="287" spans="1:7" ht="30" outlineLevel="2" x14ac:dyDescent="0.25">
      <c r="A287" s="14" t="s">
        <v>18</v>
      </c>
      <c r="B287" s="15" t="s">
        <v>30</v>
      </c>
      <c r="C287" s="36" t="s">
        <v>405</v>
      </c>
      <c r="D287" s="36" t="s">
        <v>19</v>
      </c>
      <c r="E287" s="17">
        <v>35</v>
      </c>
      <c r="F287" s="13">
        <f t="shared" si="5"/>
        <v>0</v>
      </c>
      <c r="G287" s="17">
        <v>35</v>
      </c>
    </row>
    <row r="288" spans="1:7" ht="30" outlineLevel="2" x14ac:dyDescent="0.25">
      <c r="A288" s="27" t="s">
        <v>120</v>
      </c>
      <c r="B288" s="15" t="s">
        <v>30</v>
      </c>
      <c r="C288" s="36" t="s">
        <v>406</v>
      </c>
      <c r="D288" s="16" t="s">
        <v>5</v>
      </c>
      <c r="E288" s="17">
        <v>35</v>
      </c>
      <c r="F288" s="13">
        <f t="shared" si="5"/>
        <v>0</v>
      </c>
      <c r="G288" s="17">
        <v>35</v>
      </c>
    </row>
    <row r="289" spans="1:7" ht="45" outlineLevel="2" x14ac:dyDescent="0.25">
      <c r="A289" s="27" t="s">
        <v>121</v>
      </c>
      <c r="B289" s="15" t="s">
        <v>30</v>
      </c>
      <c r="C289" s="16" t="s">
        <v>407</v>
      </c>
      <c r="D289" s="16" t="s">
        <v>5</v>
      </c>
      <c r="E289" s="17">
        <v>35</v>
      </c>
      <c r="F289" s="13">
        <f t="shared" si="5"/>
        <v>0</v>
      </c>
      <c r="G289" s="17">
        <v>35</v>
      </c>
    </row>
    <row r="290" spans="1:7" ht="30" outlineLevel="2" x14ac:dyDescent="0.25">
      <c r="A290" s="14" t="s">
        <v>16</v>
      </c>
      <c r="B290" s="15" t="s">
        <v>30</v>
      </c>
      <c r="C290" s="16" t="s">
        <v>407</v>
      </c>
      <c r="D290" s="16" t="s">
        <v>17</v>
      </c>
      <c r="E290" s="17">
        <v>35</v>
      </c>
      <c r="F290" s="13">
        <f t="shared" si="5"/>
        <v>0</v>
      </c>
      <c r="G290" s="17">
        <v>35</v>
      </c>
    </row>
    <row r="291" spans="1:7" ht="30" outlineLevel="2" x14ac:dyDescent="0.25">
      <c r="A291" s="14" t="s">
        <v>18</v>
      </c>
      <c r="B291" s="15" t="s">
        <v>30</v>
      </c>
      <c r="C291" s="16" t="s">
        <v>407</v>
      </c>
      <c r="D291" s="16" t="s">
        <v>19</v>
      </c>
      <c r="E291" s="17">
        <v>35</v>
      </c>
      <c r="F291" s="13">
        <f t="shared" si="5"/>
        <v>0</v>
      </c>
      <c r="G291" s="17">
        <v>35</v>
      </c>
    </row>
    <row r="292" spans="1:7" ht="15" outlineLevel="2" x14ac:dyDescent="0.25">
      <c r="A292" s="51" t="s">
        <v>105</v>
      </c>
      <c r="B292" s="34" t="s">
        <v>106</v>
      </c>
      <c r="C292" s="12" t="s">
        <v>282</v>
      </c>
      <c r="D292" s="12" t="s">
        <v>5</v>
      </c>
      <c r="E292" s="13">
        <f>E293+E299+E314</f>
        <v>33005.1</v>
      </c>
      <c r="F292" s="13">
        <f t="shared" si="5"/>
        <v>0</v>
      </c>
      <c r="G292" s="13">
        <f>G293+G299+G314</f>
        <v>33005.1</v>
      </c>
    </row>
    <row r="293" spans="1:7" ht="60" outlineLevel="2" x14ac:dyDescent="0.25">
      <c r="A293" s="27" t="s">
        <v>4</v>
      </c>
      <c r="B293" s="41" t="s">
        <v>106</v>
      </c>
      <c r="C293" s="16" t="s">
        <v>286</v>
      </c>
      <c r="D293" s="15" t="s">
        <v>5</v>
      </c>
      <c r="E293" s="17">
        <v>20</v>
      </c>
      <c r="F293" s="13">
        <f t="shared" si="5"/>
        <v>0</v>
      </c>
      <c r="G293" s="17">
        <v>20</v>
      </c>
    </row>
    <row r="294" spans="1:7" ht="60" outlineLevel="2" x14ac:dyDescent="0.25">
      <c r="A294" s="14" t="s">
        <v>240</v>
      </c>
      <c r="B294" s="41" t="s">
        <v>106</v>
      </c>
      <c r="C294" s="16" t="s">
        <v>294</v>
      </c>
      <c r="D294" s="16" t="s">
        <v>5</v>
      </c>
      <c r="E294" s="17">
        <v>20</v>
      </c>
      <c r="F294" s="13">
        <f t="shared" si="5"/>
        <v>0</v>
      </c>
      <c r="G294" s="17">
        <v>20</v>
      </c>
    </row>
    <row r="295" spans="1:7" ht="75" outlineLevel="2" x14ac:dyDescent="0.25">
      <c r="A295" s="38" t="s">
        <v>248</v>
      </c>
      <c r="B295" s="41" t="s">
        <v>106</v>
      </c>
      <c r="C295" s="16" t="s">
        <v>295</v>
      </c>
      <c r="D295" s="16" t="s">
        <v>5</v>
      </c>
      <c r="E295" s="17">
        <v>20</v>
      </c>
      <c r="F295" s="13">
        <f t="shared" si="5"/>
        <v>0</v>
      </c>
      <c r="G295" s="17">
        <v>20</v>
      </c>
    </row>
    <row r="296" spans="1:7" ht="15" outlineLevel="2" x14ac:dyDescent="0.25">
      <c r="A296" s="38" t="s">
        <v>203</v>
      </c>
      <c r="B296" s="41" t="s">
        <v>106</v>
      </c>
      <c r="C296" s="16" t="s">
        <v>336</v>
      </c>
      <c r="D296" s="16" t="s">
        <v>5</v>
      </c>
      <c r="E296" s="17">
        <v>20</v>
      </c>
      <c r="F296" s="13">
        <f t="shared" si="5"/>
        <v>0</v>
      </c>
      <c r="G296" s="17">
        <v>20</v>
      </c>
    </row>
    <row r="297" spans="1:7" ht="30" outlineLevel="2" x14ac:dyDescent="0.25">
      <c r="A297" s="27" t="s">
        <v>75</v>
      </c>
      <c r="B297" s="41" t="s">
        <v>106</v>
      </c>
      <c r="C297" s="16" t="s">
        <v>336</v>
      </c>
      <c r="D297" s="41" t="s">
        <v>17</v>
      </c>
      <c r="E297" s="17">
        <v>20</v>
      </c>
      <c r="F297" s="13">
        <f t="shared" si="5"/>
        <v>0</v>
      </c>
      <c r="G297" s="17">
        <v>20</v>
      </c>
    </row>
    <row r="298" spans="1:7" ht="45" outlineLevel="2" x14ac:dyDescent="0.25">
      <c r="A298" s="27" t="s">
        <v>76</v>
      </c>
      <c r="B298" s="41" t="s">
        <v>106</v>
      </c>
      <c r="C298" s="16" t="s">
        <v>336</v>
      </c>
      <c r="D298" s="41" t="s">
        <v>19</v>
      </c>
      <c r="E298" s="17">
        <v>20</v>
      </c>
      <c r="F298" s="13">
        <f t="shared" si="5"/>
        <v>0</v>
      </c>
      <c r="G298" s="17">
        <v>20</v>
      </c>
    </row>
    <row r="299" spans="1:7" ht="60" outlineLevel="2" x14ac:dyDescent="0.25">
      <c r="A299" s="27" t="s">
        <v>224</v>
      </c>
      <c r="B299" s="41" t="s">
        <v>106</v>
      </c>
      <c r="C299" s="16" t="s">
        <v>395</v>
      </c>
      <c r="D299" s="15" t="s">
        <v>5</v>
      </c>
      <c r="E299" s="17">
        <f>E300+E309</f>
        <v>25035.1</v>
      </c>
      <c r="F299" s="13">
        <f t="shared" si="5"/>
        <v>0</v>
      </c>
      <c r="G299" s="17">
        <f>G300+G309</f>
        <v>25035.1</v>
      </c>
    </row>
    <row r="300" spans="1:7" ht="30" outlineLevel="2" x14ac:dyDescent="0.25">
      <c r="A300" s="27" t="s">
        <v>102</v>
      </c>
      <c r="B300" s="41" t="s">
        <v>106</v>
      </c>
      <c r="C300" s="16" t="s">
        <v>408</v>
      </c>
      <c r="D300" s="30" t="s">
        <v>5</v>
      </c>
      <c r="E300" s="17">
        <f>E301</f>
        <v>24985.1</v>
      </c>
      <c r="F300" s="13">
        <f t="shared" si="5"/>
        <v>0</v>
      </c>
      <c r="G300" s="17">
        <f>G301</f>
        <v>24985.1</v>
      </c>
    </row>
    <row r="301" spans="1:7" ht="45" outlineLevel="2" x14ac:dyDescent="0.25">
      <c r="A301" s="38" t="s">
        <v>103</v>
      </c>
      <c r="B301" s="41" t="s">
        <v>106</v>
      </c>
      <c r="C301" s="36" t="s">
        <v>409</v>
      </c>
      <c r="D301" s="36" t="s">
        <v>5</v>
      </c>
      <c r="E301" s="17">
        <f>E302</f>
        <v>24985.1</v>
      </c>
      <c r="F301" s="13">
        <f t="shared" si="5"/>
        <v>0</v>
      </c>
      <c r="G301" s="17">
        <f>G302</f>
        <v>24985.1</v>
      </c>
    </row>
    <row r="302" spans="1:7" ht="45" outlineLevel="2" x14ac:dyDescent="0.25">
      <c r="A302" s="38" t="s">
        <v>104</v>
      </c>
      <c r="B302" s="41" t="s">
        <v>106</v>
      </c>
      <c r="C302" s="36" t="s">
        <v>410</v>
      </c>
      <c r="D302" s="36" t="s">
        <v>5</v>
      </c>
      <c r="E302" s="17">
        <f>E303+E305+E307</f>
        <v>24985.1</v>
      </c>
      <c r="F302" s="13">
        <f t="shared" si="5"/>
        <v>0</v>
      </c>
      <c r="G302" s="17">
        <f>G303+G305+G307</f>
        <v>24985.1</v>
      </c>
    </row>
    <row r="303" spans="1:7" ht="90" outlineLevel="2" x14ac:dyDescent="0.25">
      <c r="A303" s="14" t="s">
        <v>97</v>
      </c>
      <c r="B303" s="41" t="s">
        <v>106</v>
      </c>
      <c r="C303" s="36" t="s">
        <v>410</v>
      </c>
      <c r="D303" s="36" t="s">
        <v>13</v>
      </c>
      <c r="E303" s="53">
        <v>23000</v>
      </c>
      <c r="F303" s="13">
        <f t="shared" si="5"/>
        <v>0</v>
      </c>
      <c r="G303" s="53">
        <v>23000</v>
      </c>
    </row>
    <row r="304" spans="1:7" ht="30" outlineLevel="2" x14ac:dyDescent="0.25">
      <c r="A304" s="48" t="s">
        <v>91</v>
      </c>
      <c r="B304" s="41" t="s">
        <v>106</v>
      </c>
      <c r="C304" s="36" t="s">
        <v>410</v>
      </c>
      <c r="D304" s="36" t="s">
        <v>15</v>
      </c>
      <c r="E304" s="53">
        <v>23000</v>
      </c>
      <c r="F304" s="13">
        <f t="shared" si="5"/>
        <v>0</v>
      </c>
      <c r="G304" s="53">
        <v>23000</v>
      </c>
    </row>
    <row r="305" spans="1:7" ht="30" outlineLevel="2" x14ac:dyDescent="0.25">
      <c r="A305" s="14" t="s">
        <v>16</v>
      </c>
      <c r="B305" s="41" t="s">
        <v>106</v>
      </c>
      <c r="C305" s="36" t="s">
        <v>410</v>
      </c>
      <c r="D305" s="36" t="s">
        <v>17</v>
      </c>
      <c r="E305" s="53">
        <v>1885.1</v>
      </c>
      <c r="F305" s="13">
        <f t="shared" si="5"/>
        <v>0</v>
      </c>
      <c r="G305" s="53">
        <v>1885.1</v>
      </c>
    </row>
    <row r="306" spans="1:7" ht="30" outlineLevel="2" x14ac:dyDescent="0.25">
      <c r="A306" s="14" t="s">
        <v>18</v>
      </c>
      <c r="B306" s="41" t="s">
        <v>106</v>
      </c>
      <c r="C306" s="36" t="s">
        <v>410</v>
      </c>
      <c r="D306" s="36" t="s">
        <v>19</v>
      </c>
      <c r="E306" s="53">
        <v>1885.1</v>
      </c>
      <c r="F306" s="13">
        <f t="shared" si="5"/>
        <v>0</v>
      </c>
      <c r="G306" s="53">
        <v>1885.1</v>
      </c>
    </row>
    <row r="307" spans="1:7" ht="15" outlineLevel="2" x14ac:dyDescent="0.25">
      <c r="A307" s="14" t="s">
        <v>55</v>
      </c>
      <c r="B307" s="41" t="s">
        <v>106</v>
      </c>
      <c r="C307" s="36" t="s">
        <v>410</v>
      </c>
      <c r="D307" s="36" t="s">
        <v>56</v>
      </c>
      <c r="E307" s="53">
        <v>100</v>
      </c>
      <c r="F307" s="13">
        <f t="shared" si="5"/>
        <v>0</v>
      </c>
      <c r="G307" s="53">
        <v>100</v>
      </c>
    </row>
    <row r="308" spans="1:7" ht="15" outlineLevel="2" x14ac:dyDescent="0.25">
      <c r="A308" s="14" t="s">
        <v>93</v>
      </c>
      <c r="B308" s="41" t="s">
        <v>106</v>
      </c>
      <c r="C308" s="36" t="s">
        <v>410</v>
      </c>
      <c r="D308" s="36" t="s">
        <v>94</v>
      </c>
      <c r="E308" s="53">
        <v>100</v>
      </c>
      <c r="F308" s="13">
        <f t="shared" si="5"/>
        <v>0</v>
      </c>
      <c r="G308" s="53">
        <v>100</v>
      </c>
    </row>
    <row r="309" spans="1:7" ht="30" outlineLevel="2" x14ac:dyDescent="0.25">
      <c r="A309" s="14" t="s">
        <v>237</v>
      </c>
      <c r="B309" s="41" t="s">
        <v>106</v>
      </c>
      <c r="C309" s="36" t="s">
        <v>400</v>
      </c>
      <c r="D309" s="36" t="s">
        <v>5</v>
      </c>
      <c r="E309" s="17">
        <v>50</v>
      </c>
      <c r="F309" s="13">
        <f t="shared" si="5"/>
        <v>0</v>
      </c>
      <c r="G309" s="17">
        <v>50</v>
      </c>
    </row>
    <row r="310" spans="1:7" ht="30" outlineLevel="2" x14ac:dyDescent="0.25">
      <c r="A310" s="14" t="s">
        <v>239</v>
      </c>
      <c r="B310" s="41" t="s">
        <v>106</v>
      </c>
      <c r="C310" s="36" t="s">
        <v>401</v>
      </c>
      <c r="D310" s="36" t="s">
        <v>5</v>
      </c>
      <c r="E310" s="17">
        <v>50</v>
      </c>
      <c r="F310" s="13">
        <f t="shared" si="5"/>
        <v>0</v>
      </c>
      <c r="G310" s="17">
        <v>50</v>
      </c>
    </row>
    <row r="311" spans="1:7" ht="30" outlineLevel="2" x14ac:dyDescent="0.25">
      <c r="A311" s="14" t="s">
        <v>238</v>
      </c>
      <c r="B311" s="41" t="s">
        <v>106</v>
      </c>
      <c r="C311" s="36" t="s">
        <v>402</v>
      </c>
      <c r="D311" s="36" t="s">
        <v>5</v>
      </c>
      <c r="E311" s="17">
        <v>50</v>
      </c>
      <c r="F311" s="13">
        <f t="shared" si="5"/>
        <v>0</v>
      </c>
      <c r="G311" s="17">
        <v>50</v>
      </c>
    </row>
    <row r="312" spans="1:7" ht="30" outlineLevel="2" x14ac:dyDescent="0.25">
      <c r="A312" s="14" t="s">
        <v>16</v>
      </c>
      <c r="B312" s="41" t="s">
        <v>106</v>
      </c>
      <c r="C312" s="36" t="s">
        <v>402</v>
      </c>
      <c r="D312" s="36" t="s">
        <v>17</v>
      </c>
      <c r="E312" s="17">
        <v>50</v>
      </c>
      <c r="F312" s="13">
        <f t="shared" si="5"/>
        <v>0</v>
      </c>
      <c r="G312" s="17">
        <v>50</v>
      </c>
    </row>
    <row r="313" spans="1:7" ht="30" outlineLevel="2" x14ac:dyDescent="0.25">
      <c r="A313" s="14" t="s">
        <v>18</v>
      </c>
      <c r="B313" s="41" t="s">
        <v>106</v>
      </c>
      <c r="C313" s="36" t="s">
        <v>402</v>
      </c>
      <c r="D313" s="36" t="s">
        <v>19</v>
      </c>
      <c r="E313" s="17">
        <v>50</v>
      </c>
      <c r="F313" s="13">
        <f t="shared" si="5"/>
        <v>0</v>
      </c>
      <c r="G313" s="17">
        <v>50</v>
      </c>
    </row>
    <row r="314" spans="1:7" ht="60" outlineLevel="2" x14ac:dyDescent="0.25">
      <c r="A314" s="27" t="s">
        <v>230</v>
      </c>
      <c r="B314" s="36" t="s">
        <v>106</v>
      </c>
      <c r="C314" s="16" t="s">
        <v>356</v>
      </c>
      <c r="D314" s="16" t="s">
        <v>5</v>
      </c>
      <c r="E314" s="17">
        <f>E315</f>
        <v>7950</v>
      </c>
      <c r="F314" s="13">
        <f t="shared" si="5"/>
        <v>0</v>
      </c>
      <c r="G314" s="17">
        <f>G315</f>
        <v>7950</v>
      </c>
    </row>
    <row r="315" spans="1:7" ht="45" outlineLevel="2" x14ac:dyDescent="0.25">
      <c r="A315" s="14" t="s">
        <v>231</v>
      </c>
      <c r="B315" s="36" t="s">
        <v>106</v>
      </c>
      <c r="C315" s="16" t="s">
        <v>357</v>
      </c>
      <c r="D315" s="30" t="s">
        <v>5</v>
      </c>
      <c r="E315" s="17">
        <f>E316</f>
        <v>7950</v>
      </c>
      <c r="F315" s="13">
        <f t="shared" si="5"/>
        <v>0</v>
      </c>
      <c r="G315" s="17">
        <f>G316</f>
        <v>7950</v>
      </c>
    </row>
    <row r="316" spans="1:7" ht="45" outlineLevel="2" x14ac:dyDescent="0.25">
      <c r="A316" s="38" t="s">
        <v>130</v>
      </c>
      <c r="B316" s="36" t="s">
        <v>106</v>
      </c>
      <c r="C316" s="36" t="s">
        <v>358</v>
      </c>
      <c r="D316" s="36" t="s">
        <v>5</v>
      </c>
      <c r="E316" s="17">
        <f>E317</f>
        <v>7950</v>
      </c>
      <c r="F316" s="13">
        <f t="shared" si="5"/>
        <v>0</v>
      </c>
      <c r="G316" s="17">
        <f>G317</f>
        <v>7950</v>
      </c>
    </row>
    <row r="317" spans="1:7" ht="45" outlineLevel="2" x14ac:dyDescent="0.25">
      <c r="A317" s="38" t="s">
        <v>131</v>
      </c>
      <c r="B317" s="36" t="s">
        <v>106</v>
      </c>
      <c r="C317" s="36" t="s">
        <v>359</v>
      </c>
      <c r="D317" s="36" t="s">
        <v>5</v>
      </c>
      <c r="E317" s="17">
        <f>E318+E320+E322</f>
        <v>7950</v>
      </c>
      <c r="F317" s="13">
        <f t="shared" si="5"/>
        <v>0</v>
      </c>
      <c r="G317" s="17">
        <f>G318+G320+G322</f>
        <v>7950</v>
      </c>
    </row>
    <row r="318" spans="1:7" ht="90" outlineLevel="2" x14ac:dyDescent="0.25">
      <c r="A318" s="14" t="s">
        <v>97</v>
      </c>
      <c r="B318" s="36" t="s">
        <v>106</v>
      </c>
      <c r="C318" s="36" t="s">
        <v>359</v>
      </c>
      <c r="D318" s="36" t="s">
        <v>13</v>
      </c>
      <c r="E318" s="17">
        <v>7650</v>
      </c>
      <c r="F318" s="13">
        <f t="shared" si="5"/>
        <v>0</v>
      </c>
      <c r="G318" s="17">
        <v>7650</v>
      </c>
    </row>
    <row r="319" spans="1:7" ht="30" outlineLevel="2" x14ac:dyDescent="0.25">
      <c r="A319" s="48" t="s">
        <v>91</v>
      </c>
      <c r="B319" s="36" t="s">
        <v>106</v>
      </c>
      <c r="C319" s="36" t="s">
        <v>359</v>
      </c>
      <c r="D319" s="36" t="s">
        <v>15</v>
      </c>
      <c r="E319" s="17">
        <v>7650</v>
      </c>
      <c r="F319" s="13">
        <f t="shared" si="5"/>
        <v>0</v>
      </c>
      <c r="G319" s="17">
        <v>7650</v>
      </c>
    </row>
    <row r="320" spans="1:7" ht="30" outlineLevel="2" x14ac:dyDescent="0.25">
      <c r="A320" s="14" t="s">
        <v>16</v>
      </c>
      <c r="B320" s="36" t="s">
        <v>106</v>
      </c>
      <c r="C320" s="36" t="s">
        <v>359</v>
      </c>
      <c r="D320" s="36" t="s">
        <v>17</v>
      </c>
      <c r="E320" s="17">
        <v>300</v>
      </c>
      <c r="F320" s="13">
        <f t="shared" si="5"/>
        <v>0</v>
      </c>
      <c r="G320" s="17">
        <v>300</v>
      </c>
    </row>
    <row r="321" spans="1:7" ht="30" outlineLevel="2" x14ac:dyDescent="0.25">
      <c r="A321" s="14" t="s">
        <v>18</v>
      </c>
      <c r="B321" s="36" t="s">
        <v>106</v>
      </c>
      <c r="C321" s="36" t="s">
        <v>359</v>
      </c>
      <c r="D321" s="36" t="s">
        <v>19</v>
      </c>
      <c r="E321" s="17">
        <v>300</v>
      </c>
      <c r="F321" s="13">
        <f t="shared" si="5"/>
        <v>0</v>
      </c>
      <c r="G321" s="17">
        <v>300</v>
      </c>
    </row>
    <row r="322" spans="1:7" ht="15" outlineLevel="2" x14ac:dyDescent="0.25">
      <c r="A322" s="14" t="s">
        <v>55</v>
      </c>
      <c r="B322" s="36" t="s">
        <v>106</v>
      </c>
      <c r="C322" s="36" t="s">
        <v>359</v>
      </c>
      <c r="D322" s="36" t="s">
        <v>56</v>
      </c>
      <c r="E322" s="17"/>
      <c r="F322" s="13">
        <f t="shared" si="5"/>
        <v>0</v>
      </c>
      <c r="G322" s="17"/>
    </row>
    <row r="323" spans="1:7" ht="15" outlineLevel="2" x14ac:dyDescent="0.25">
      <c r="A323" s="14" t="s">
        <v>93</v>
      </c>
      <c r="B323" s="36" t="s">
        <v>106</v>
      </c>
      <c r="C323" s="36" t="s">
        <v>359</v>
      </c>
      <c r="D323" s="36" t="s">
        <v>94</v>
      </c>
      <c r="E323" s="17"/>
      <c r="F323" s="13">
        <f t="shared" si="5"/>
        <v>0</v>
      </c>
      <c r="G323" s="17"/>
    </row>
    <row r="324" spans="1:7" ht="15" outlineLevel="2" x14ac:dyDescent="0.25">
      <c r="A324" s="20" t="s">
        <v>109</v>
      </c>
      <c r="B324" s="24" t="s">
        <v>110</v>
      </c>
      <c r="C324" s="12" t="s">
        <v>282</v>
      </c>
      <c r="D324" s="12" t="s">
        <v>5</v>
      </c>
      <c r="E324" s="13">
        <f>E325</f>
        <v>8982</v>
      </c>
      <c r="F324" s="13">
        <f t="shared" si="5"/>
        <v>0</v>
      </c>
      <c r="G324" s="13">
        <f>G325</f>
        <v>8982</v>
      </c>
    </row>
    <row r="325" spans="1:7" ht="60" outlineLevel="2" x14ac:dyDescent="0.25">
      <c r="A325" s="27" t="s">
        <v>224</v>
      </c>
      <c r="B325" s="16" t="s">
        <v>110</v>
      </c>
      <c r="C325" s="16" t="s">
        <v>395</v>
      </c>
      <c r="D325" s="15" t="s">
        <v>5</v>
      </c>
      <c r="E325" s="17">
        <f>E326+E342</f>
        <v>8982</v>
      </c>
      <c r="F325" s="13">
        <f t="shared" si="5"/>
        <v>0</v>
      </c>
      <c r="G325" s="17">
        <f>G326+G342</f>
        <v>8982</v>
      </c>
    </row>
    <row r="326" spans="1:7" ht="30" outlineLevel="2" x14ac:dyDescent="0.25">
      <c r="A326" s="27" t="s">
        <v>234</v>
      </c>
      <c r="B326" s="16" t="s">
        <v>110</v>
      </c>
      <c r="C326" s="16" t="s">
        <v>411</v>
      </c>
      <c r="D326" s="16" t="s">
        <v>5</v>
      </c>
      <c r="E326" s="17">
        <f>E327+E336</f>
        <v>8932</v>
      </c>
      <c r="F326" s="13">
        <f t="shared" si="5"/>
        <v>0</v>
      </c>
      <c r="G326" s="17">
        <f>G327+G336</f>
        <v>8932</v>
      </c>
    </row>
    <row r="327" spans="1:7" ht="60" outlineLevel="2" x14ac:dyDescent="0.25">
      <c r="A327" s="14" t="s">
        <v>107</v>
      </c>
      <c r="B327" s="16" t="s">
        <v>110</v>
      </c>
      <c r="C327" s="16" t="s">
        <v>412</v>
      </c>
      <c r="D327" s="16" t="s">
        <v>5</v>
      </c>
      <c r="E327" s="17">
        <f>E328+E331</f>
        <v>2711</v>
      </c>
      <c r="F327" s="13">
        <f t="shared" si="5"/>
        <v>0</v>
      </c>
      <c r="G327" s="17">
        <f>G328+G331</f>
        <v>2711</v>
      </c>
    </row>
    <row r="328" spans="1:7" ht="30" outlineLevel="2" x14ac:dyDescent="0.25">
      <c r="A328" s="14" t="s">
        <v>108</v>
      </c>
      <c r="B328" s="16" t="s">
        <v>110</v>
      </c>
      <c r="C328" s="16" t="s">
        <v>413</v>
      </c>
      <c r="D328" s="16" t="s">
        <v>5</v>
      </c>
      <c r="E328" s="17">
        <f>E329</f>
        <v>2286</v>
      </c>
      <c r="F328" s="13">
        <f t="shared" si="5"/>
        <v>0</v>
      </c>
      <c r="G328" s="17">
        <f>G329</f>
        <v>2286</v>
      </c>
    </row>
    <row r="329" spans="1:7" ht="90" outlineLevel="2" x14ac:dyDescent="0.25">
      <c r="A329" s="14" t="s">
        <v>12</v>
      </c>
      <c r="B329" s="16" t="s">
        <v>110</v>
      </c>
      <c r="C329" s="16" t="s">
        <v>413</v>
      </c>
      <c r="D329" s="16" t="s">
        <v>13</v>
      </c>
      <c r="E329" s="53">
        <v>2286</v>
      </c>
      <c r="F329" s="13">
        <f t="shared" si="5"/>
        <v>0</v>
      </c>
      <c r="G329" s="53">
        <v>2286</v>
      </c>
    </row>
    <row r="330" spans="1:7" ht="30" outlineLevel="2" x14ac:dyDescent="0.25">
      <c r="A330" s="14" t="s">
        <v>111</v>
      </c>
      <c r="B330" s="16" t="s">
        <v>110</v>
      </c>
      <c r="C330" s="16" t="s">
        <v>413</v>
      </c>
      <c r="D330" s="16" t="s">
        <v>112</v>
      </c>
      <c r="E330" s="53">
        <v>2286</v>
      </c>
      <c r="F330" s="13">
        <f t="shared" si="5"/>
        <v>0</v>
      </c>
      <c r="G330" s="53">
        <v>2286</v>
      </c>
    </row>
    <row r="331" spans="1:7" ht="30" outlineLevel="2" x14ac:dyDescent="0.25">
      <c r="A331" s="14" t="s">
        <v>113</v>
      </c>
      <c r="B331" s="16" t="s">
        <v>110</v>
      </c>
      <c r="C331" s="16" t="s">
        <v>414</v>
      </c>
      <c r="D331" s="16" t="s">
        <v>5</v>
      </c>
      <c r="E331" s="53">
        <f>E332+E334</f>
        <v>425</v>
      </c>
      <c r="F331" s="13">
        <f t="shared" si="5"/>
        <v>0</v>
      </c>
      <c r="G331" s="53">
        <f>G332+G334</f>
        <v>425</v>
      </c>
    </row>
    <row r="332" spans="1:7" ht="30" outlineLevel="2" x14ac:dyDescent="0.25">
      <c r="A332" s="14" t="s">
        <v>16</v>
      </c>
      <c r="B332" s="16" t="s">
        <v>110</v>
      </c>
      <c r="C332" s="16" t="s">
        <v>414</v>
      </c>
      <c r="D332" s="16" t="s">
        <v>17</v>
      </c>
      <c r="E332" s="17">
        <v>300</v>
      </c>
      <c r="F332" s="13">
        <f t="shared" si="5"/>
        <v>0</v>
      </c>
      <c r="G332" s="17">
        <v>300</v>
      </c>
    </row>
    <row r="333" spans="1:7" ht="30" outlineLevel="2" x14ac:dyDescent="0.25">
      <c r="A333" s="14" t="s">
        <v>18</v>
      </c>
      <c r="B333" s="16" t="s">
        <v>110</v>
      </c>
      <c r="C333" s="16" t="s">
        <v>414</v>
      </c>
      <c r="D333" s="16" t="s">
        <v>19</v>
      </c>
      <c r="E333" s="17">
        <v>300</v>
      </c>
      <c r="F333" s="13">
        <f t="shared" si="5"/>
        <v>0</v>
      </c>
      <c r="G333" s="17">
        <v>300</v>
      </c>
    </row>
    <row r="334" spans="1:7" ht="15" outlineLevel="2" x14ac:dyDescent="0.25">
      <c r="A334" s="14" t="s">
        <v>55</v>
      </c>
      <c r="B334" s="16" t="s">
        <v>110</v>
      </c>
      <c r="C334" s="16" t="s">
        <v>414</v>
      </c>
      <c r="D334" s="16" t="s">
        <v>56</v>
      </c>
      <c r="E334" s="17">
        <v>125</v>
      </c>
      <c r="F334" s="13">
        <f t="shared" ref="F334:F397" si="6">G334-E334</f>
        <v>0</v>
      </c>
      <c r="G334" s="17">
        <v>125</v>
      </c>
    </row>
    <row r="335" spans="1:7" ht="30" outlineLevel="2" x14ac:dyDescent="0.25">
      <c r="A335" s="14" t="s">
        <v>114</v>
      </c>
      <c r="B335" s="16" t="s">
        <v>110</v>
      </c>
      <c r="C335" s="16" t="s">
        <v>414</v>
      </c>
      <c r="D335" s="16" t="s">
        <v>94</v>
      </c>
      <c r="E335" s="17">
        <v>125</v>
      </c>
      <c r="F335" s="13">
        <f t="shared" si="6"/>
        <v>0</v>
      </c>
      <c r="G335" s="17">
        <v>125</v>
      </c>
    </row>
    <row r="336" spans="1:7" ht="60" outlineLevel="2" x14ac:dyDescent="0.25">
      <c r="A336" s="14" t="s">
        <v>115</v>
      </c>
      <c r="B336" s="16" t="s">
        <v>110</v>
      </c>
      <c r="C336" s="16" t="s">
        <v>415</v>
      </c>
      <c r="D336" s="16" t="s">
        <v>5</v>
      </c>
      <c r="E336" s="17">
        <f>E337</f>
        <v>6221</v>
      </c>
      <c r="F336" s="13">
        <f t="shared" si="6"/>
        <v>0</v>
      </c>
      <c r="G336" s="17">
        <f>G337</f>
        <v>6221</v>
      </c>
    </row>
    <row r="337" spans="1:7" ht="45" outlineLevel="2" x14ac:dyDescent="0.25">
      <c r="A337" s="14" t="s">
        <v>116</v>
      </c>
      <c r="B337" s="16" t="s">
        <v>110</v>
      </c>
      <c r="C337" s="16" t="s">
        <v>416</v>
      </c>
      <c r="D337" s="16" t="s">
        <v>5</v>
      </c>
      <c r="E337" s="17">
        <f>E338+E340</f>
        <v>6221</v>
      </c>
      <c r="F337" s="13">
        <f t="shared" si="6"/>
        <v>0</v>
      </c>
      <c r="G337" s="17">
        <f>G338+G340</f>
        <v>6221</v>
      </c>
    </row>
    <row r="338" spans="1:7" ht="90" outlineLevel="2" x14ac:dyDescent="0.25">
      <c r="A338" s="14" t="s">
        <v>12</v>
      </c>
      <c r="B338" s="16" t="s">
        <v>110</v>
      </c>
      <c r="C338" s="16" t="s">
        <v>416</v>
      </c>
      <c r="D338" s="16" t="s">
        <v>13</v>
      </c>
      <c r="E338" s="53">
        <v>5921</v>
      </c>
      <c r="F338" s="13">
        <f t="shared" si="6"/>
        <v>0</v>
      </c>
      <c r="G338" s="53">
        <v>5921</v>
      </c>
    </row>
    <row r="339" spans="1:7" ht="30" outlineLevel="2" x14ac:dyDescent="0.25">
      <c r="A339" s="14" t="s">
        <v>14</v>
      </c>
      <c r="B339" s="16" t="s">
        <v>110</v>
      </c>
      <c r="C339" s="16" t="s">
        <v>416</v>
      </c>
      <c r="D339" s="16" t="s">
        <v>15</v>
      </c>
      <c r="E339" s="53">
        <v>5921</v>
      </c>
      <c r="F339" s="13">
        <f t="shared" si="6"/>
        <v>0</v>
      </c>
      <c r="G339" s="53">
        <v>5921</v>
      </c>
    </row>
    <row r="340" spans="1:7" ht="30" outlineLevel="2" x14ac:dyDescent="0.25">
      <c r="A340" s="14" t="s">
        <v>16</v>
      </c>
      <c r="B340" s="16" t="s">
        <v>110</v>
      </c>
      <c r="C340" s="16" t="s">
        <v>416</v>
      </c>
      <c r="D340" s="16" t="s">
        <v>17</v>
      </c>
      <c r="E340" s="53">
        <v>300</v>
      </c>
      <c r="F340" s="13">
        <f t="shared" si="6"/>
        <v>0</v>
      </c>
      <c r="G340" s="53">
        <v>300</v>
      </c>
    </row>
    <row r="341" spans="1:7" ht="30" outlineLevel="2" x14ac:dyDescent="0.25">
      <c r="A341" s="14" t="s">
        <v>18</v>
      </c>
      <c r="B341" s="16" t="s">
        <v>110</v>
      </c>
      <c r="C341" s="16" t="s">
        <v>416</v>
      </c>
      <c r="D341" s="16" t="s">
        <v>19</v>
      </c>
      <c r="E341" s="53">
        <v>300</v>
      </c>
      <c r="F341" s="13">
        <f t="shared" si="6"/>
        <v>0</v>
      </c>
      <c r="G341" s="53">
        <v>300</v>
      </c>
    </row>
    <row r="342" spans="1:7" ht="30" outlineLevel="2" x14ac:dyDescent="0.25">
      <c r="A342" s="27" t="s">
        <v>117</v>
      </c>
      <c r="B342" s="16" t="s">
        <v>110</v>
      </c>
      <c r="C342" s="36" t="s">
        <v>403</v>
      </c>
      <c r="D342" s="36" t="s">
        <v>5</v>
      </c>
      <c r="E342" s="17">
        <v>50</v>
      </c>
      <c r="F342" s="13">
        <f t="shared" si="6"/>
        <v>0</v>
      </c>
      <c r="G342" s="17">
        <v>50</v>
      </c>
    </row>
    <row r="343" spans="1:7" ht="30" outlineLevel="2" x14ac:dyDescent="0.25">
      <c r="A343" s="27" t="s">
        <v>227</v>
      </c>
      <c r="B343" s="16" t="s">
        <v>110</v>
      </c>
      <c r="C343" s="36" t="s">
        <v>404</v>
      </c>
      <c r="D343" s="36" t="s">
        <v>5</v>
      </c>
      <c r="E343" s="17">
        <v>50</v>
      </c>
      <c r="F343" s="13">
        <f t="shared" si="6"/>
        <v>0</v>
      </c>
      <c r="G343" s="17">
        <v>50</v>
      </c>
    </row>
    <row r="344" spans="1:7" ht="30" outlineLevel="2" x14ac:dyDescent="0.25">
      <c r="A344" s="14" t="s">
        <v>118</v>
      </c>
      <c r="B344" s="16" t="s">
        <v>110</v>
      </c>
      <c r="C344" s="16" t="s">
        <v>417</v>
      </c>
      <c r="D344" s="16" t="s">
        <v>5</v>
      </c>
      <c r="E344" s="17">
        <v>50</v>
      </c>
      <c r="F344" s="13">
        <f t="shared" si="6"/>
        <v>0</v>
      </c>
      <c r="G344" s="17">
        <v>50</v>
      </c>
    </row>
    <row r="345" spans="1:7" ht="30" outlineLevel="2" x14ac:dyDescent="0.25">
      <c r="A345" s="14" t="s">
        <v>16</v>
      </c>
      <c r="B345" s="16" t="s">
        <v>110</v>
      </c>
      <c r="C345" s="16" t="s">
        <v>417</v>
      </c>
      <c r="D345" s="16" t="s">
        <v>17</v>
      </c>
      <c r="E345" s="17">
        <v>50</v>
      </c>
      <c r="F345" s="13">
        <f t="shared" si="6"/>
        <v>0</v>
      </c>
      <c r="G345" s="17">
        <v>50</v>
      </c>
    </row>
    <row r="346" spans="1:7" ht="30" outlineLevel="2" x14ac:dyDescent="0.25">
      <c r="A346" s="14" t="s">
        <v>18</v>
      </c>
      <c r="B346" s="16" t="s">
        <v>110</v>
      </c>
      <c r="C346" s="16" t="s">
        <v>417</v>
      </c>
      <c r="D346" s="16" t="s">
        <v>19</v>
      </c>
      <c r="E346" s="17">
        <v>50</v>
      </c>
      <c r="F346" s="13">
        <f t="shared" si="6"/>
        <v>0</v>
      </c>
      <c r="G346" s="17">
        <v>50</v>
      </c>
    </row>
    <row r="347" spans="1:7" ht="15" outlineLevel="3" x14ac:dyDescent="0.25">
      <c r="A347" s="56" t="s">
        <v>135</v>
      </c>
      <c r="B347" s="40" t="s">
        <v>31</v>
      </c>
      <c r="C347" s="12" t="s">
        <v>282</v>
      </c>
      <c r="D347" s="12" t="s">
        <v>5</v>
      </c>
      <c r="E347" s="13">
        <f>E348+E417</f>
        <v>46844.200000000004</v>
      </c>
      <c r="F347" s="13">
        <f t="shared" si="6"/>
        <v>53.799999999995634</v>
      </c>
      <c r="G347" s="13">
        <f>G348+G417</f>
        <v>46898</v>
      </c>
    </row>
    <row r="348" spans="1:7" ht="15" outlineLevel="6" x14ac:dyDescent="0.25">
      <c r="A348" s="56" t="s">
        <v>77</v>
      </c>
      <c r="B348" s="40" t="s">
        <v>32</v>
      </c>
      <c r="C348" s="12" t="s">
        <v>282</v>
      </c>
      <c r="D348" s="12" t="s">
        <v>5</v>
      </c>
      <c r="E348" s="13">
        <f>E349+E369+E374</f>
        <v>41372.200000000004</v>
      </c>
      <c r="F348" s="13">
        <f t="shared" si="6"/>
        <v>53.799999999995634</v>
      </c>
      <c r="G348" s="13">
        <f>G349+G369+G374</f>
        <v>41426</v>
      </c>
    </row>
    <row r="349" spans="1:7" ht="60" outlineLevel="7" x14ac:dyDescent="0.25">
      <c r="A349" s="27" t="s">
        <v>4</v>
      </c>
      <c r="B349" s="41" t="s">
        <v>32</v>
      </c>
      <c r="C349" s="16" t="s">
        <v>286</v>
      </c>
      <c r="D349" s="15" t="s">
        <v>5</v>
      </c>
      <c r="E349" s="17">
        <f>E350+E359+E364</f>
        <v>200</v>
      </c>
      <c r="F349" s="13">
        <f t="shared" si="6"/>
        <v>0</v>
      </c>
      <c r="G349" s="17">
        <f>G350+G359+G364</f>
        <v>200</v>
      </c>
    </row>
    <row r="350" spans="1:7" ht="45" outlineLevel="7" x14ac:dyDescent="0.25">
      <c r="A350" s="14" t="s">
        <v>243</v>
      </c>
      <c r="B350" s="41" t="s">
        <v>32</v>
      </c>
      <c r="C350" s="16" t="s">
        <v>290</v>
      </c>
      <c r="D350" s="15" t="s">
        <v>5</v>
      </c>
      <c r="E350" s="17">
        <f>E351+E355</f>
        <v>140</v>
      </c>
      <c r="F350" s="13">
        <f t="shared" si="6"/>
        <v>0</v>
      </c>
      <c r="G350" s="17">
        <f>G351+G355</f>
        <v>140</v>
      </c>
    </row>
    <row r="351" spans="1:7" ht="60" outlineLevel="6" x14ac:dyDescent="0.25">
      <c r="A351" s="27" t="s">
        <v>245</v>
      </c>
      <c r="B351" s="41" t="s">
        <v>32</v>
      </c>
      <c r="C351" s="16" t="s">
        <v>293</v>
      </c>
      <c r="D351" s="15" t="s">
        <v>5</v>
      </c>
      <c r="E351" s="17">
        <v>80</v>
      </c>
      <c r="F351" s="13">
        <f t="shared" si="6"/>
        <v>0</v>
      </c>
      <c r="G351" s="17">
        <v>80</v>
      </c>
    </row>
    <row r="352" spans="1:7" ht="15" outlineLevel="7" x14ac:dyDescent="0.25">
      <c r="A352" s="27" t="s">
        <v>24</v>
      </c>
      <c r="B352" s="41" t="s">
        <v>32</v>
      </c>
      <c r="C352" s="16" t="s">
        <v>360</v>
      </c>
      <c r="D352" s="15" t="s">
        <v>5</v>
      </c>
      <c r="E352" s="17">
        <v>80</v>
      </c>
      <c r="F352" s="13">
        <f t="shared" si="6"/>
        <v>0</v>
      </c>
      <c r="G352" s="17">
        <v>80</v>
      </c>
    </row>
    <row r="353" spans="1:7" ht="30" outlineLevel="7" x14ac:dyDescent="0.25">
      <c r="A353" s="14" t="s">
        <v>33</v>
      </c>
      <c r="B353" s="41" t="s">
        <v>32</v>
      </c>
      <c r="C353" s="16" t="s">
        <v>360</v>
      </c>
      <c r="D353" s="41" t="s">
        <v>17</v>
      </c>
      <c r="E353" s="17">
        <v>80</v>
      </c>
      <c r="F353" s="13">
        <f t="shared" si="6"/>
        <v>0</v>
      </c>
      <c r="G353" s="17">
        <v>80</v>
      </c>
    </row>
    <row r="354" spans="1:7" ht="30" outlineLevel="7" x14ac:dyDescent="0.25">
      <c r="A354" s="14" t="s">
        <v>18</v>
      </c>
      <c r="B354" s="41" t="s">
        <v>32</v>
      </c>
      <c r="C354" s="16" t="s">
        <v>360</v>
      </c>
      <c r="D354" s="41" t="s">
        <v>19</v>
      </c>
      <c r="E354" s="17">
        <v>80</v>
      </c>
      <c r="F354" s="13">
        <f t="shared" si="6"/>
        <v>0</v>
      </c>
      <c r="G354" s="17">
        <v>80</v>
      </c>
    </row>
    <row r="355" spans="1:7" ht="60" outlineLevel="7" x14ac:dyDescent="0.25">
      <c r="A355" s="27" t="s">
        <v>247</v>
      </c>
      <c r="B355" s="41" t="s">
        <v>32</v>
      </c>
      <c r="C355" s="16" t="s">
        <v>361</v>
      </c>
      <c r="D355" s="15" t="s">
        <v>5</v>
      </c>
      <c r="E355" s="17">
        <v>60</v>
      </c>
      <c r="F355" s="13">
        <f t="shared" si="6"/>
        <v>0</v>
      </c>
      <c r="G355" s="17">
        <v>60</v>
      </c>
    </row>
    <row r="356" spans="1:7" ht="15" outlineLevel="7" x14ac:dyDescent="0.25">
      <c r="A356" s="27" t="s">
        <v>24</v>
      </c>
      <c r="B356" s="41" t="s">
        <v>32</v>
      </c>
      <c r="C356" s="16" t="s">
        <v>362</v>
      </c>
      <c r="D356" s="15" t="s">
        <v>5</v>
      </c>
      <c r="E356" s="17">
        <v>60</v>
      </c>
      <c r="F356" s="13">
        <f t="shared" si="6"/>
        <v>0</v>
      </c>
      <c r="G356" s="17">
        <v>60</v>
      </c>
    </row>
    <row r="357" spans="1:7" ht="30" outlineLevel="1" x14ac:dyDescent="0.25">
      <c r="A357" s="14" t="s">
        <v>33</v>
      </c>
      <c r="B357" s="41" t="s">
        <v>32</v>
      </c>
      <c r="C357" s="16" t="s">
        <v>362</v>
      </c>
      <c r="D357" s="41" t="s">
        <v>17</v>
      </c>
      <c r="E357" s="17">
        <v>60</v>
      </c>
      <c r="F357" s="13">
        <f t="shared" si="6"/>
        <v>0</v>
      </c>
      <c r="G357" s="17">
        <v>60</v>
      </c>
    </row>
    <row r="358" spans="1:7" ht="30" outlineLevel="2" x14ac:dyDescent="0.25">
      <c r="A358" s="14" t="s">
        <v>18</v>
      </c>
      <c r="B358" s="41" t="s">
        <v>32</v>
      </c>
      <c r="C358" s="16" t="s">
        <v>362</v>
      </c>
      <c r="D358" s="41" t="s">
        <v>19</v>
      </c>
      <c r="E358" s="17">
        <v>60</v>
      </c>
      <c r="F358" s="13">
        <f t="shared" si="6"/>
        <v>0</v>
      </c>
      <c r="G358" s="17">
        <v>60</v>
      </c>
    </row>
    <row r="359" spans="1:7" ht="30" outlineLevel="3" x14ac:dyDescent="0.25">
      <c r="A359" s="14" t="s">
        <v>242</v>
      </c>
      <c r="B359" s="41" t="s">
        <v>32</v>
      </c>
      <c r="C359" s="16" t="s">
        <v>296</v>
      </c>
      <c r="D359" s="15" t="s">
        <v>5</v>
      </c>
      <c r="E359" s="17">
        <v>30</v>
      </c>
      <c r="F359" s="13">
        <f t="shared" si="6"/>
        <v>0</v>
      </c>
      <c r="G359" s="17">
        <v>30</v>
      </c>
    </row>
    <row r="360" spans="1:7" ht="45" outlineLevel="4" x14ac:dyDescent="0.25">
      <c r="A360" s="14" t="s">
        <v>34</v>
      </c>
      <c r="B360" s="41" t="s">
        <v>32</v>
      </c>
      <c r="C360" s="16" t="s">
        <v>297</v>
      </c>
      <c r="D360" s="15" t="s">
        <v>5</v>
      </c>
      <c r="E360" s="17">
        <v>30</v>
      </c>
      <c r="F360" s="13">
        <f t="shared" si="6"/>
        <v>0</v>
      </c>
      <c r="G360" s="17">
        <v>30</v>
      </c>
    </row>
    <row r="361" spans="1:7" ht="30" outlineLevel="6" x14ac:dyDescent="0.25">
      <c r="A361" s="14" t="s">
        <v>35</v>
      </c>
      <c r="B361" s="41" t="s">
        <v>32</v>
      </c>
      <c r="C361" s="16" t="s">
        <v>335</v>
      </c>
      <c r="D361" s="15" t="s">
        <v>5</v>
      </c>
      <c r="E361" s="17">
        <v>30</v>
      </c>
      <c r="F361" s="13">
        <f t="shared" si="6"/>
        <v>0</v>
      </c>
      <c r="G361" s="17">
        <v>30</v>
      </c>
    </row>
    <row r="362" spans="1:7" ht="30" outlineLevel="7" x14ac:dyDescent="0.25">
      <c r="A362" s="14" t="s">
        <v>33</v>
      </c>
      <c r="B362" s="41" t="s">
        <v>32</v>
      </c>
      <c r="C362" s="16" t="s">
        <v>335</v>
      </c>
      <c r="D362" s="41" t="s">
        <v>17</v>
      </c>
      <c r="E362" s="17">
        <v>30</v>
      </c>
      <c r="F362" s="13">
        <f t="shared" si="6"/>
        <v>0</v>
      </c>
      <c r="G362" s="17">
        <v>30</v>
      </c>
    </row>
    <row r="363" spans="1:7" ht="30" outlineLevel="7" x14ac:dyDescent="0.25">
      <c r="A363" s="14" t="s">
        <v>18</v>
      </c>
      <c r="B363" s="41" t="s">
        <v>32</v>
      </c>
      <c r="C363" s="16" t="s">
        <v>335</v>
      </c>
      <c r="D363" s="41" t="s">
        <v>19</v>
      </c>
      <c r="E363" s="17">
        <v>30</v>
      </c>
      <c r="F363" s="13">
        <f t="shared" si="6"/>
        <v>0</v>
      </c>
      <c r="G363" s="17">
        <v>30</v>
      </c>
    </row>
    <row r="364" spans="1:7" ht="60" outlineLevel="7" x14ac:dyDescent="0.25">
      <c r="A364" s="14" t="s">
        <v>240</v>
      </c>
      <c r="B364" s="41" t="s">
        <v>32</v>
      </c>
      <c r="C364" s="16" t="s">
        <v>294</v>
      </c>
      <c r="D364" s="15" t="s">
        <v>5</v>
      </c>
      <c r="E364" s="17">
        <v>30</v>
      </c>
      <c r="F364" s="13">
        <f t="shared" si="6"/>
        <v>0</v>
      </c>
      <c r="G364" s="17">
        <v>30</v>
      </c>
    </row>
    <row r="365" spans="1:7" ht="75" outlineLevel="7" x14ac:dyDescent="0.25">
      <c r="A365" s="38" t="s">
        <v>248</v>
      </c>
      <c r="B365" s="41" t="s">
        <v>32</v>
      </c>
      <c r="C365" s="16" t="s">
        <v>295</v>
      </c>
      <c r="D365" s="15" t="s">
        <v>5</v>
      </c>
      <c r="E365" s="17">
        <v>30</v>
      </c>
      <c r="F365" s="13">
        <f t="shared" si="6"/>
        <v>0</v>
      </c>
      <c r="G365" s="17">
        <v>30</v>
      </c>
    </row>
    <row r="366" spans="1:7" ht="15" outlineLevel="7" x14ac:dyDescent="0.25">
      <c r="A366" s="38" t="s">
        <v>203</v>
      </c>
      <c r="B366" s="41" t="s">
        <v>32</v>
      </c>
      <c r="C366" s="16" t="s">
        <v>336</v>
      </c>
      <c r="D366" s="16" t="s">
        <v>5</v>
      </c>
      <c r="E366" s="17">
        <v>30</v>
      </c>
      <c r="F366" s="13">
        <f t="shared" si="6"/>
        <v>0</v>
      </c>
      <c r="G366" s="17">
        <v>30</v>
      </c>
    </row>
    <row r="367" spans="1:7" ht="30" outlineLevel="7" x14ac:dyDescent="0.25">
      <c r="A367" s="27" t="s">
        <v>75</v>
      </c>
      <c r="B367" s="41" t="s">
        <v>32</v>
      </c>
      <c r="C367" s="16" t="s">
        <v>336</v>
      </c>
      <c r="D367" s="16" t="s">
        <v>17</v>
      </c>
      <c r="E367" s="17">
        <v>30</v>
      </c>
      <c r="F367" s="13">
        <f t="shared" si="6"/>
        <v>0</v>
      </c>
      <c r="G367" s="17">
        <v>30</v>
      </c>
    </row>
    <row r="368" spans="1:7" ht="45" outlineLevel="1" x14ac:dyDescent="0.25">
      <c r="A368" s="27" t="s">
        <v>76</v>
      </c>
      <c r="B368" s="41" t="s">
        <v>32</v>
      </c>
      <c r="C368" s="16" t="s">
        <v>336</v>
      </c>
      <c r="D368" s="16" t="s">
        <v>19</v>
      </c>
      <c r="E368" s="17">
        <v>30</v>
      </c>
      <c r="F368" s="13">
        <f t="shared" si="6"/>
        <v>0</v>
      </c>
      <c r="G368" s="17">
        <v>30</v>
      </c>
    </row>
    <row r="369" spans="1:9" ht="60" outlineLevel="2" x14ac:dyDescent="0.25">
      <c r="A369" s="14" t="s">
        <v>251</v>
      </c>
      <c r="B369" s="41" t="s">
        <v>32</v>
      </c>
      <c r="C369" s="16" t="s">
        <v>299</v>
      </c>
      <c r="D369" s="16" t="s">
        <v>5</v>
      </c>
      <c r="E369" s="17">
        <v>75</v>
      </c>
      <c r="F369" s="13">
        <f t="shared" si="6"/>
        <v>0</v>
      </c>
      <c r="G369" s="17">
        <v>75</v>
      </c>
    </row>
    <row r="370" spans="1:9" ht="60" outlineLevel="3" x14ac:dyDescent="0.25">
      <c r="A370" s="27" t="s">
        <v>49</v>
      </c>
      <c r="B370" s="41" t="s">
        <v>32</v>
      </c>
      <c r="C370" s="16" t="s">
        <v>344</v>
      </c>
      <c r="D370" s="16" t="s">
        <v>5</v>
      </c>
      <c r="E370" s="17">
        <v>75</v>
      </c>
      <c r="F370" s="13">
        <f t="shared" si="6"/>
        <v>0</v>
      </c>
      <c r="G370" s="17">
        <v>75</v>
      </c>
    </row>
    <row r="371" spans="1:9" ht="30" outlineLevel="5" x14ac:dyDescent="0.25">
      <c r="A371" s="31" t="s">
        <v>50</v>
      </c>
      <c r="B371" s="41" t="s">
        <v>32</v>
      </c>
      <c r="C371" s="16" t="s">
        <v>345</v>
      </c>
      <c r="D371" s="16" t="s">
        <v>5</v>
      </c>
      <c r="E371" s="17">
        <v>75</v>
      </c>
      <c r="F371" s="13">
        <f t="shared" si="6"/>
        <v>0</v>
      </c>
      <c r="G371" s="17">
        <v>75</v>
      </c>
    </row>
    <row r="372" spans="1:9" ht="30" outlineLevel="6" x14ac:dyDescent="0.25">
      <c r="A372" s="14" t="s">
        <v>33</v>
      </c>
      <c r="B372" s="41" t="s">
        <v>32</v>
      </c>
      <c r="C372" s="16" t="s">
        <v>345</v>
      </c>
      <c r="D372" s="16" t="s">
        <v>17</v>
      </c>
      <c r="E372" s="17">
        <v>75</v>
      </c>
      <c r="F372" s="13">
        <f t="shared" si="6"/>
        <v>0</v>
      </c>
      <c r="G372" s="17">
        <v>75</v>
      </c>
    </row>
    <row r="373" spans="1:9" ht="30" outlineLevel="7" x14ac:dyDescent="0.25">
      <c r="A373" s="14" t="s">
        <v>18</v>
      </c>
      <c r="B373" s="41" t="s">
        <v>32</v>
      </c>
      <c r="C373" s="16" t="s">
        <v>345</v>
      </c>
      <c r="D373" s="16" t="s">
        <v>19</v>
      </c>
      <c r="E373" s="17">
        <v>75</v>
      </c>
      <c r="F373" s="13">
        <f t="shared" si="6"/>
        <v>0</v>
      </c>
      <c r="G373" s="17">
        <v>75</v>
      </c>
    </row>
    <row r="374" spans="1:9" ht="60" outlineLevel="2" x14ac:dyDescent="0.25">
      <c r="A374" s="27" t="s">
        <v>230</v>
      </c>
      <c r="B374" s="41" t="s">
        <v>32</v>
      </c>
      <c r="C374" s="16" t="s">
        <v>356</v>
      </c>
      <c r="D374" s="15" t="s">
        <v>5</v>
      </c>
      <c r="E374" s="17">
        <f>E375+E395+E412</f>
        <v>41097.200000000004</v>
      </c>
      <c r="F374" s="13">
        <f t="shared" si="6"/>
        <v>53.799999999995634</v>
      </c>
      <c r="G374" s="17">
        <f>G375+G395+G412</f>
        <v>41151</v>
      </c>
    </row>
    <row r="375" spans="1:9" ht="45" outlineLevel="5" x14ac:dyDescent="0.25">
      <c r="A375" s="27" t="s">
        <v>132</v>
      </c>
      <c r="B375" s="41" t="s">
        <v>32</v>
      </c>
      <c r="C375" s="16" t="s">
        <v>363</v>
      </c>
      <c r="D375" s="16" t="s">
        <v>5</v>
      </c>
      <c r="E375" s="17">
        <f>E376+E391</f>
        <v>30729.4</v>
      </c>
      <c r="F375" s="13">
        <f t="shared" si="6"/>
        <v>53.799999999999272</v>
      </c>
      <c r="G375" s="17">
        <f>G376+G391</f>
        <v>30783.200000000001</v>
      </c>
    </row>
    <row r="376" spans="1:9" ht="45" outlineLevel="6" x14ac:dyDescent="0.25">
      <c r="A376" s="14" t="s">
        <v>133</v>
      </c>
      <c r="B376" s="41" t="s">
        <v>32</v>
      </c>
      <c r="C376" s="16" t="s">
        <v>364</v>
      </c>
      <c r="D376" s="16" t="s">
        <v>5</v>
      </c>
      <c r="E376" s="17">
        <f>E377+E382+E385+E388</f>
        <v>30579.4</v>
      </c>
      <c r="F376" s="13">
        <f t="shared" si="6"/>
        <v>53.799999999999272</v>
      </c>
      <c r="G376" s="17">
        <f>G377+G382+G385+G388</f>
        <v>30633.200000000001</v>
      </c>
    </row>
    <row r="377" spans="1:9" ht="45" outlineLevel="7" x14ac:dyDescent="0.25">
      <c r="A377" s="27" t="s">
        <v>134</v>
      </c>
      <c r="B377" s="41" t="s">
        <v>32</v>
      </c>
      <c r="C377" s="16" t="s">
        <v>365</v>
      </c>
      <c r="D377" s="16" t="s">
        <v>5</v>
      </c>
      <c r="E377" s="17">
        <f>E378+E380</f>
        <v>2960</v>
      </c>
      <c r="F377" s="13">
        <f t="shared" si="6"/>
        <v>0</v>
      </c>
      <c r="G377" s="17">
        <f>G378+G380</f>
        <v>2960</v>
      </c>
      <c r="I377" s="22"/>
    </row>
    <row r="378" spans="1:9" ht="30" outlineLevel="6" x14ac:dyDescent="0.25">
      <c r="A378" s="14" t="s">
        <v>16</v>
      </c>
      <c r="B378" s="41" t="s">
        <v>32</v>
      </c>
      <c r="C378" s="16" t="s">
        <v>365</v>
      </c>
      <c r="D378" s="16" t="s">
        <v>17</v>
      </c>
      <c r="E378" s="17">
        <v>2200</v>
      </c>
      <c r="F378" s="13">
        <f t="shared" si="6"/>
        <v>0</v>
      </c>
      <c r="G378" s="17">
        <v>2200</v>
      </c>
      <c r="I378" s="22"/>
    </row>
    <row r="379" spans="1:9" ht="30" outlineLevel="7" x14ac:dyDescent="0.25">
      <c r="A379" s="14" t="s">
        <v>18</v>
      </c>
      <c r="B379" s="41" t="s">
        <v>32</v>
      </c>
      <c r="C379" s="16" t="s">
        <v>365</v>
      </c>
      <c r="D379" s="16" t="s">
        <v>19</v>
      </c>
      <c r="E379" s="17">
        <v>2200</v>
      </c>
      <c r="F379" s="13">
        <f t="shared" si="6"/>
        <v>0</v>
      </c>
      <c r="G379" s="17">
        <v>2200</v>
      </c>
    </row>
    <row r="380" spans="1:9" ht="15" outlineLevel="4" x14ac:dyDescent="0.25">
      <c r="A380" s="14" t="s">
        <v>55</v>
      </c>
      <c r="B380" s="41" t="s">
        <v>32</v>
      </c>
      <c r="C380" s="16" t="s">
        <v>365</v>
      </c>
      <c r="D380" s="16" t="s">
        <v>56</v>
      </c>
      <c r="E380" s="17">
        <v>760</v>
      </c>
      <c r="F380" s="13">
        <f t="shared" si="6"/>
        <v>0</v>
      </c>
      <c r="G380" s="17">
        <v>760</v>
      </c>
    </row>
    <row r="381" spans="1:9" ht="15" outlineLevel="5" x14ac:dyDescent="0.25">
      <c r="A381" s="14" t="s">
        <v>93</v>
      </c>
      <c r="B381" s="41" t="s">
        <v>32</v>
      </c>
      <c r="C381" s="16" t="s">
        <v>365</v>
      </c>
      <c r="D381" s="16" t="s">
        <v>94</v>
      </c>
      <c r="E381" s="17">
        <v>760</v>
      </c>
      <c r="F381" s="13">
        <f t="shared" si="6"/>
        <v>0</v>
      </c>
      <c r="G381" s="17">
        <v>760</v>
      </c>
    </row>
    <row r="382" spans="1:9" ht="60" outlineLevel="6" x14ac:dyDescent="0.25">
      <c r="A382" s="14" t="s">
        <v>136</v>
      </c>
      <c r="B382" s="41" t="s">
        <v>32</v>
      </c>
      <c r="C382" s="16" t="s">
        <v>366</v>
      </c>
      <c r="D382" s="36" t="s">
        <v>5</v>
      </c>
      <c r="E382" s="6">
        <v>26948</v>
      </c>
      <c r="F382" s="13">
        <f t="shared" si="6"/>
        <v>0</v>
      </c>
      <c r="G382" s="6">
        <v>26948</v>
      </c>
    </row>
    <row r="383" spans="1:9" ht="90" outlineLevel="7" x14ac:dyDescent="0.25">
      <c r="A383" s="14" t="s">
        <v>97</v>
      </c>
      <c r="B383" s="41" t="s">
        <v>32</v>
      </c>
      <c r="C383" s="16" t="s">
        <v>366</v>
      </c>
      <c r="D383" s="36" t="s">
        <v>13</v>
      </c>
      <c r="E383" s="6">
        <v>26948</v>
      </c>
      <c r="F383" s="13">
        <f t="shared" si="6"/>
        <v>0</v>
      </c>
      <c r="G383" s="6">
        <v>26948</v>
      </c>
    </row>
    <row r="384" spans="1:9" ht="30" outlineLevel="1" x14ac:dyDescent="0.25">
      <c r="A384" s="27" t="s">
        <v>137</v>
      </c>
      <c r="B384" s="41" t="s">
        <v>32</v>
      </c>
      <c r="C384" s="16" t="s">
        <v>366</v>
      </c>
      <c r="D384" s="16" t="s">
        <v>15</v>
      </c>
      <c r="E384" s="6">
        <v>26948</v>
      </c>
      <c r="F384" s="13">
        <f t="shared" si="6"/>
        <v>0</v>
      </c>
      <c r="G384" s="6">
        <v>26948</v>
      </c>
    </row>
    <row r="385" spans="1:10" ht="45" outlineLevel="1" x14ac:dyDescent="0.25">
      <c r="A385" s="57" t="s">
        <v>451</v>
      </c>
      <c r="B385" s="41" t="s">
        <v>32</v>
      </c>
      <c r="C385" s="16" t="s">
        <v>450</v>
      </c>
      <c r="D385" s="16" t="s">
        <v>5</v>
      </c>
      <c r="E385" s="6">
        <f>E386</f>
        <v>590.4</v>
      </c>
      <c r="F385" s="13">
        <f t="shared" si="6"/>
        <v>0</v>
      </c>
      <c r="G385" s="6">
        <f>G386</f>
        <v>590.4</v>
      </c>
    </row>
    <row r="386" spans="1:10" ht="30" outlineLevel="1" x14ac:dyDescent="0.25">
      <c r="A386" s="14" t="s">
        <v>16</v>
      </c>
      <c r="B386" s="41" t="s">
        <v>32</v>
      </c>
      <c r="C386" s="16" t="s">
        <v>450</v>
      </c>
      <c r="D386" s="16" t="s">
        <v>17</v>
      </c>
      <c r="E386" s="6">
        <f>E387</f>
        <v>590.4</v>
      </c>
      <c r="F386" s="13">
        <f t="shared" si="6"/>
        <v>0</v>
      </c>
      <c r="G386" s="6">
        <f>G387</f>
        <v>590.4</v>
      </c>
      <c r="J386" s="22"/>
    </row>
    <row r="387" spans="1:10" ht="30" outlineLevel="1" x14ac:dyDescent="0.25">
      <c r="A387" s="14" t="s">
        <v>18</v>
      </c>
      <c r="B387" s="41" t="s">
        <v>32</v>
      </c>
      <c r="C387" s="16" t="s">
        <v>450</v>
      </c>
      <c r="D387" s="16" t="s">
        <v>19</v>
      </c>
      <c r="E387" s="6">
        <v>590.4</v>
      </c>
      <c r="F387" s="13">
        <f t="shared" si="6"/>
        <v>0</v>
      </c>
      <c r="G387" s="6">
        <v>590.4</v>
      </c>
    </row>
    <row r="388" spans="1:10" ht="30" outlineLevel="3" x14ac:dyDescent="0.25">
      <c r="A388" s="57" t="s">
        <v>448</v>
      </c>
      <c r="B388" s="41" t="s">
        <v>32</v>
      </c>
      <c r="C388" s="16" t="s">
        <v>449</v>
      </c>
      <c r="D388" s="16" t="s">
        <v>5</v>
      </c>
      <c r="E388" s="17">
        <v>81</v>
      </c>
      <c r="F388" s="13">
        <f t="shared" si="6"/>
        <v>53.800000000000011</v>
      </c>
      <c r="G388" s="17">
        <v>134.80000000000001</v>
      </c>
    </row>
    <row r="389" spans="1:10" ht="30" outlineLevel="6" x14ac:dyDescent="0.25">
      <c r="A389" s="57" t="s">
        <v>80</v>
      </c>
      <c r="B389" s="41" t="s">
        <v>32</v>
      </c>
      <c r="C389" s="16" t="s">
        <v>449</v>
      </c>
      <c r="D389" s="16" t="s">
        <v>79</v>
      </c>
      <c r="E389" s="17">
        <v>81</v>
      </c>
      <c r="F389" s="13">
        <f t="shared" si="6"/>
        <v>53.800000000000011</v>
      </c>
      <c r="G389" s="17">
        <v>134.80000000000001</v>
      </c>
    </row>
    <row r="390" spans="1:10" ht="15" outlineLevel="7" x14ac:dyDescent="0.25">
      <c r="A390" s="57" t="s">
        <v>138</v>
      </c>
      <c r="B390" s="41" t="s">
        <v>32</v>
      </c>
      <c r="C390" s="16" t="s">
        <v>449</v>
      </c>
      <c r="D390" s="16" t="s">
        <v>139</v>
      </c>
      <c r="E390" s="17">
        <v>81</v>
      </c>
      <c r="F390" s="13">
        <f t="shared" si="6"/>
        <v>53.800000000000011</v>
      </c>
      <c r="G390" s="17">
        <v>134.80000000000001</v>
      </c>
    </row>
    <row r="391" spans="1:10" ht="60" outlineLevel="2" x14ac:dyDescent="0.25">
      <c r="A391" s="14" t="s">
        <v>140</v>
      </c>
      <c r="B391" s="41" t="s">
        <v>32</v>
      </c>
      <c r="C391" s="16" t="s">
        <v>367</v>
      </c>
      <c r="D391" s="16" t="s">
        <v>5</v>
      </c>
      <c r="E391" s="17">
        <f>E392</f>
        <v>150</v>
      </c>
      <c r="F391" s="13">
        <f t="shared" si="6"/>
        <v>0</v>
      </c>
      <c r="G391" s="17">
        <f>G392</f>
        <v>150</v>
      </c>
    </row>
    <row r="392" spans="1:10" ht="30" outlineLevel="3" x14ac:dyDescent="0.25">
      <c r="A392" s="14" t="s">
        <v>141</v>
      </c>
      <c r="B392" s="41" t="s">
        <v>32</v>
      </c>
      <c r="C392" s="16" t="s">
        <v>368</v>
      </c>
      <c r="D392" s="16" t="s">
        <v>5</v>
      </c>
      <c r="E392" s="17">
        <v>150</v>
      </c>
      <c r="F392" s="13">
        <f t="shared" si="6"/>
        <v>0</v>
      </c>
      <c r="G392" s="17">
        <v>150</v>
      </c>
    </row>
    <row r="393" spans="1:10" ht="30" outlineLevel="7" x14ac:dyDescent="0.25">
      <c r="A393" s="14" t="s">
        <v>16</v>
      </c>
      <c r="B393" s="41" t="s">
        <v>32</v>
      </c>
      <c r="C393" s="16" t="s">
        <v>368</v>
      </c>
      <c r="D393" s="16" t="s">
        <v>17</v>
      </c>
      <c r="E393" s="17">
        <v>150</v>
      </c>
      <c r="F393" s="13">
        <f t="shared" si="6"/>
        <v>0</v>
      </c>
      <c r="G393" s="17">
        <v>150</v>
      </c>
    </row>
    <row r="394" spans="1:10" ht="30" outlineLevel="1" x14ac:dyDescent="0.25">
      <c r="A394" s="14" t="s">
        <v>18</v>
      </c>
      <c r="B394" s="41" t="s">
        <v>32</v>
      </c>
      <c r="C394" s="16" t="s">
        <v>368</v>
      </c>
      <c r="D394" s="16" t="s">
        <v>19</v>
      </c>
      <c r="E394" s="17">
        <v>150</v>
      </c>
      <c r="F394" s="13">
        <f t="shared" si="6"/>
        <v>0</v>
      </c>
      <c r="G394" s="17">
        <v>150</v>
      </c>
    </row>
    <row r="395" spans="1:10" ht="15" outlineLevel="2" x14ac:dyDescent="0.25">
      <c r="A395" s="27" t="s">
        <v>232</v>
      </c>
      <c r="B395" s="41" t="s">
        <v>32</v>
      </c>
      <c r="C395" s="16" t="s">
        <v>369</v>
      </c>
      <c r="D395" s="16" t="s">
        <v>5</v>
      </c>
      <c r="E395" s="17">
        <f>E396+E404+E408</f>
        <v>9675</v>
      </c>
      <c r="F395" s="13">
        <f t="shared" si="6"/>
        <v>0</v>
      </c>
      <c r="G395" s="17">
        <f>G396+G404+G408</f>
        <v>9675</v>
      </c>
    </row>
    <row r="396" spans="1:10" ht="30" outlineLevel="3" x14ac:dyDescent="0.25">
      <c r="A396" s="14" t="s">
        <v>142</v>
      </c>
      <c r="B396" s="41" t="s">
        <v>32</v>
      </c>
      <c r="C396" s="16" t="s">
        <v>370</v>
      </c>
      <c r="D396" s="16" t="s">
        <v>5</v>
      </c>
      <c r="E396" s="17">
        <f>E397</f>
        <v>9675</v>
      </c>
      <c r="F396" s="13">
        <f t="shared" si="6"/>
        <v>0</v>
      </c>
      <c r="G396" s="17">
        <f>G397</f>
        <v>9675</v>
      </c>
    </row>
    <row r="397" spans="1:10" ht="30" outlineLevel="4" x14ac:dyDescent="0.25">
      <c r="A397" s="14" t="s">
        <v>143</v>
      </c>
      <c r="B397" s="41" t="s">
        <v>32</v>
      </c>
      <c r="C397" s="16" t="s">
        <v>371</v>
      </c>
      <c r="D397" s="16" t="s">
        <v>5</v>
      </c>
      <c r="E397" s="17">
        <f>E398+E400+E402</f>
        <v>9675</v>
      </c>
      <c r="F397" s="13">
        <f t="shared" si="6"/>
        <v>0</v>
      </c>
      <c r="G397" s="17">
        <f>G398+G400+G402</f>
        <v>9675</v>
      </c>
    </row>
    <row r="398" spans="1:10" ht="90" outlineLevel="1" x14ac:dyDescent="0.25">
      <c r="A398" s="14" t="s">
        <v>97</v>
      </c>
      <c r="B398" s="41" t="s">
        <v>32</v>
      </c>
      <c r="C398" s="16" t="s">
        <v>371</v>
      </c>
      <c r="D398" s="16" t="s">
        <v>13</v>
      </c>
      <c r="E398" s="53">
        <v>9115</v>
      </c>
      <c r="F398" s="13">
        <f t="shared" ref="F398:F462" si="7">G398-E398</f>
        <v>0</v>
      </c>
      <c r="G398" s="53">
        <v>9115</v>
      </c>
    </row>
    <row r="399" spans="1:10" ht="30" outlineLevel="2" x14ac:dyDescent="0.25">
      <c r="A399" s="48" t="s">
        <v>91</v>
      </c>
      <c r="B399" s="41" t="s">
        <v>32</v>
      </c>
      <c r="C399" s="16" t="s">
        <v>371</v>
      </c>
      <c r="D399" s="16" t="s">
        <v>15</v>
      </c>
      <c r="E399" s="53">
        <v>9115</v>
      </c>
      <c r="F399" s="13">
        <f t="shared" si="7"/>
        <v>0</v>
      </c>
      <c r="G399" s="53">
        <v>9115</v>
      </c>
    </row>
    <row r="400" spans="1:10" ht="30" outlineLevel="3" x14ac:dyDescent="0.25">
      <c r="A400" s="14" t="s">
        <v>16</v>
      </c>
      <c r="B400" s="41" t="s">
        <v>32</v>
      </c>
      <c r="C400" s="16" t="s">
        <v>371</v>
      </c>
      <c r="D400" s="16" t="s">
        <v>17</v>
      </c>
      <c r="E400" s="53">
        <v>530</v>
      </c>
      <c r="F400" s="13">
        <f t="shared" si="7"/>
        <v>0</v>
      </c>
      <c r="G400" s="53">
        <v>530</v>
      </c>
    </row>
    <row r="401" spans="1:7" ht="30" outlineLevel="4" x14ac:dyDescent="0.25">
      <c r="A401" s="14" t="s">
        <v>18</v>
      </c>
      <c r="B401" s="41" t="s">
        <v>32</v>
      </c>
      <c r="C401" s="16" t="s">
        <v>371</v>
      </c>
      <c r="D401" s="16" t="s">
        <v>19</v>
      </c>
      <c r="E401" s="53">
        <v>530</v>
      </c>
      <c r="F401" s="13">
        <f t="shared" si="7"/>
        <v>0</v>
      </c>
      <c r="G401" s="53">
        <v>530</v>
      </c>
    </row>
    <row r="402" spans="1:7" ht="15" outlineLevel="6" x14ac:dyDescent="0.25">
      <c r="A402" s="14" t="s">
        <v>55</v>
      </c>
      <c r="B402" s="41" t="s">
        <v>32</v>
      </c>
      <c r="C402" s="16" t="s">
        <v>371</v>
      </c>
      <c r="D402" s="16" t="s">
        <v>56</v>
      </c>
      <c r="E402" s="53">
        <v>30</v>
      </c>
      <c r="F402" s="13">
        <f t="shared" si="7"/>
        <v>0</v>
      </c>
      <c r="G402" s="53">
        <v>30</v>
      </c>
    </row>
    <row r="403" spans="1:7" ht="15" outlineLevel="7" x14ac:dyDescent="0.25">
      <c r="A403" s="14" t="s">
        <v>93</v>
      </c>
      <c r="B403" s="41" t="s">
        <v>32</v>
      </c>
      <c r="C403" s="16" t="s">
        <v>371</v>
      </c>
      <c r="D403" s="16" t="s">
        <v>94</v>
      </c>
      <c r="E403" s="53">
        <v>30</v>
      </c>
      <c r="F403" s="13">
        <f t="shared" si="7"/>
        <v>0</v>
      </c>
      <c r="G403" s="53">
        <v>30</v>
      </c>
    </row>
    <row r="404" spans="1:7" ht="45" outlineLevel="6" x14ac:dyDescent="0.25">
      <c r="A404" s="14" t="s">
        <v>144</v>
      </c>
      <c r="B404" s="41" t="s">
        <v>32</v>
      </c>
      <c r="C404" s="43" t="s">
        <v>372</v>
      </c>
      <c r="D404" s="43" t="s">
        <v>5</v>
      </c>
      <c r="E404" s="17"/>
      <c r="F404" s="13">
        <f t="shared" si="7"/>
        <v>0</v>
      </c>
      <c r="G404" s="17"/>
    </row>
    <row r="405" spans="1:7" ht="30" outlineLevel="7" x14ac:dyDescent="0.25">
      <c r="A405" s="14" t="s">
        <v>145</v>
      </c>
      <c r="B405" s="41" t="s">
        <v>32</v>
      </c>
      <c r="C405" s="43" t="s">
        <v>372</v>
      </c>
      <c r="D405" s="43" t="s">
        <v>5</v>
      </c>
      <c r="E405" s="17"/>
      <c r="F405" s="13">
        <f t="shared" si="7"/>
        <v>0</v>
      </c>
      <c r="G405" s="17"/>
    </row>
    <row r="406" spans="1:7" ht="30" outlineLevel="4" x14ac:dyDescent="0.25">
      <c r="A406" s="14" t="s">
        <v>16</v>
      </c>
      <c r="B406" s="41" t="s">
        <v>32</v>
      </c>
      <c r="C406" s="43" t="s">
        <v>372</v>
      </c>
      <c r="D406" s="43" t="s">
        <v>17</v>
      </c>
      <c r="E406" s="17"/>
      <c r="F406" s="13">
        <f t="shared" si="7"/>
        <v>0</v>
      </c>
      <c r="G406" s="17"/>
    </row>
    <row r="407" spans="1:7" ht="30" outlineLevel="6" x14ac:dyDescent="0.25">
      <c r="A407" s="14" t="s">
        <v>18</v>
      </c>
      <c r="B407" s="41" t="s">
        <v>32</v>
      </c>
      <c r="C407" s="43" t="s">
        <v>372</v>
      </c>
      <c r="D407" s="43" t="s">
        <v>19</v>
      </c>
      <c r="E407" s="17"/>
      <c r="F407" s="13">
        <f t="shared" si="7"/>
        <v>0</v>
      </c>
      <c r="G407" s="17"/>
    </row>
    <row r="408" spans="1:7" ht="60" outlineLevel="7" x14ac:dyDescent="0.25">
      <c r="A408" s="14" t="s">
        <v>146</v>
      </c>
      <c r="B408" s="41" t="s">
        <v>32</v>
      </c>
      <c r="C408" s="43" t="s">
        <v>373</v>
      </c>
      <c r="D408" s="43" t="s">
        <v>5</v>
      </c>
      <c r="E408" s="17"/>
      <c r="F408" s="13">
        <f t="shared" si="7"/>
        <v>0</v>
      </c>
      <c r="G408" s="17"/>
    </row>
    <row r="409" spans="1:7" ht="75" outlineLevel="1" x14ac:dyDescent="0.25">
      <c r="A409" s="14" t="s">
        <v>147</v>
      </c>
      <c r="B409" s="41" t="s">
        <v>32</v>
      </c>
      <c r="C409" s="43" t="s">
        <v>373</v>
      </c>
      <c r="D409" s="43" t="s">
        <v>5</v>
      </c>
      <c r="E409" s="17"/>
      <c r="F409" s="13">
        <f t="shared" si="7"/>
        <v>0</v>
      </c>
      <c r="G409" s="17"/>
    </row>
    <row r="410" spans="1:7" ht="30" x14ac:dyDescent="0.25">
      <c r="A410" s="14" t="s">
        <v>16</v>
      </c>
      <c r="B410" s="41" t="s">
        <v>32</v>
      </c>
      <c r="C410" s="43" t="s">
        <v>373</v>
      </c>
      <c r="D410" s="43" t="s">
        <v>17</v>
      </c>
      <c r="E410" s="17"/>
      <c r="F410" s="13">
        <f t="shared" si="7"/>
        <v>0</v>
      </c>
      <c r="G410" s="17"/>
    </row>
    <row r="411" spans="1:7" ht="30" outlineLevel="1" x14ac:dyDescent="0.25">
      <c r="A411" s="14" t="s">
        <v>18</v>
      </c>
      <c r="B411" s="41" t="s">
        <v>32</v>
      </c>
      <c r="C411" s="43" t="s">
        <v>373</v>
      </c>
      <c r="D411" s="43" t="s">
        <v>19</v>
      </c>
      <c r="E411" s="17"/>
      <c r="F411" s="13">
        <f t="shared" si="7"/>
        <v>0</v>
      </c>
      <c r="G411" s="17"/>
    </row>
    <row r="412" spans="1:7" ht="60" outlineLevel="4" x14ac:dyDescent="0.25">
      <c r="A412" s="27" t="s">
        <v>148</v>
      </c>
      <c r="B412" s="41" t="s">
        <v>32</v>
      </c>
      <c r="C412" s="39" t="s">
        <v>374</v>
      </c>
      <c r="D412" s="39" t="s">
        <v>5</v>
      </c>
      <c r="E412" s="17">
        <f t="shared" ref="E412:G413" si="8">E413</f>
        <v>692.8</v>
      </c>
      <c r="F412" s="13">
        <f t="shared" si="7"/>
        <v>0</v>
      </c>
      <c r="G412" s="17">
        <f t="shared" si="8"/>
        <v>692.8</v>
      </c>
    </row>
    <row r="413" spans="1:7" ht="45" outlineLevel="5" x14ac:dyDescent="0.25">
      <c r="A413" s="27" t="s">
        <v>149</v>
      </c>
      <c r="B413" s="41" t="s">
        <v>32</v>
      </c>
      <c r="C413" s="39" t="s">
        <v>375</v>
      </c>
      <c r="D413" s="39" t="s">
        <v>5</v>
      </c>
      <c r="E413" s="17">
        <f t="shared" si="8"/>
        <v>692.8</v>
      </c>
      <c r="F413" s="13">
        <f t="shared" si="7"/>
        <v>0</v>
      </c>
      <c r="G413" s="17">
        <f t="shared" si="8"/>
        <v>692.8</v>
      </c>
    </row>
    <row r="414" spans="1:7" ht="45" outlineLevel="6" x14ac:dyDescent="0.25">
      <c r="A414" s="27" t="s">
        <v>150</v>
      </c>
      <c r="B414" s="41" t="s">
        <v>32</v>
      </c>
      <c r="C414" s="39" t="s">
        <v>376</v>
      </c>
      <c r="D414" s="39" t="s">
        <v>5</v>
      </c>
      <c r="E414" s="17">
        <v>692.8</v>
      </c>
      <c r="F414" s="13">
        <f t="shared" si="7"/>
        <v>0</v>
      </c>
      <c r="G414" s="17">
        <v>692.8</v>
      </c>
    </row>
    <row r="415" spans="1:7" ht="30" outlineLevel="7" x14ac:dyDescent="0.25">
      <c r="A415" s="14" t="s">
        <v>16</v>
      </c>
      <c r="B415" s="41" t="s">
        <v>32</v>
      </c>
      <c r="C415" s="39" t="s">
        <v>376</v>
      </c>
      <c r="D415" s="39" t="s">
        <v>17</v>
      </c>
      <c r="E415" s="17">
        <v>692.8</v>
      </c>
      <c r="F415" s="13">
        <f t="shared" si="7"/>
        <v>0</v>
      </c>
      <c r="G415" s="17">
        <v>692.8</v>
      </c>
    </row>
    <row r="416" spans="1:7" ht="30" outlineLevel="7" x14ac:dyDescent="0.25">
      <c r="A416" s="14" t="s">
        <v>18</v>
      </c>
      <c r="B416" s="41" t="s">
        <v>32</v>
      </c>
      <c r="C416" s="39" t="s">
        <v>376</v>
      </c>
      <c r="D416" s="39" t="s">
        <v>19</v>
      </c>
      <c r="E416" s="17">
        <v>692.8</v>
      </c>
      <c r="F416" s="13">
        <f t="shared" si="7"/>
        <v>0</v>
      </c>
      <c r="G416" s="17">
        <v>692.8</v>
      </c>
    </row>
    <row r="417" spans="1:9" ht="29.25" outlineLevel="7" x14ac:dyDescent="0.25">
      <c r="A417" s="56" t="s">
        <v>152</v>
      </c>
      <c r="B417" s="24" t="s">
        <v>153</v>
      </c>
      <c r="C417" s="12" t="s">
        <v>282</v>
      </c>
      <c r="D417" s="24" t="s">
        <v>5</v>
      </c>
      <c r="E417" s="13">
        <f>E418</f>
        <v>5472</v>
      </c>
      <c r="F417" s="13">
        <f t="shared" si="7"/>
        <v>0</v>
      </c>
      <c r="G417" s="13">
        <f>G418</f>
        <v>5472</v>
      </c>
    </row>
    <row r="418" spans="1:9" ht="60" outlineLevel="7" x14ac:dyDescent="0.25">
      <c r="A418" s="27" t="s">
        <v>230</v>
      </c>
      <c r="B418" s="16" t="s">
        <v>153</v>
      </c>
      <c r="C418" s="16" t="s">
        <v>356</v>
      </c>
      <c r="D418" s="16" t="s">
        <v>5</v>
      </c>
      <c r="E418" s="17">
        <f>E419</f>
        <v>5472</v>
      </c>
      <c r="F418" s="13">
        <f t="shared" si="7"/>
        <v>0</v>
      </c>
      <c r="G418" s="17">
        <f>G419</f>
        <v>5472</v>
      </c>
    </row>
    <row r="419" spans="1:9" ht="30" outlineLevel="5" x14ac:dyDescent="0.25">
      <c r="A419" s="27" t="s">
        <v>235</v>
      </c>
      <c r="B419" s="16" t="s">
        <v>153</v>
      </c>
      <c r="C419" s="16" t="s">
        <v>377</v>
      </c>
      <c r="D419" s="16" t="s">
        <v>5</v>
      </c>
      <c r="E419" s="17">
        <f>E420+E429</f>
        <v>5472</v>
      </c>
      <c r="F419" s="13">
        <f t="shared" si="7"/>
        <v>0</v>
      </c>
      <c r="G419" s="17">
        <f>G420+G429</f>
        <v>5472</v>
      </c>
    </row>
    <row r="420" spans="1:9" ht="45" outlineLevel="6" x14ac:dyDescent="0.25">
      <c r="A420" s="27" t="s">
        <v>151</v>
      </c>
      <c r="B420" s="16" t="s">
        <v>153</v>
      </c>
      <c r="C420" s="16" t="s">
        <v>378</v>
      </c>
      <c r="D420" s="16" t="s">
        <v>5</v>
      </c>
      <c r="E420" s="53">
        <f>E421+E424</f>
        <v>1537</v>
      </c>
      <c r="F420" s="13">
        <f t="shared" si="7"/>
        <v>0</v>
      </c>
      <c r="G420" s="53">
        <f>G421+G424</f>
        <v>1537</v>
      </c>
    </row>
    <row r="421" spans="1:9" ht="30" outlineLevel="7" x14ac:dyDescent="0.25">
      <c r="A421" s="14" t="s">
        <v>108</v>
      </c>
      <c r="B421" s="16" t="s">
        <v>153</v>
      </c>
      <c r="C421" s="16" t="s">
        <v>379</v>
      </c>
      <c r="D421" s="16" t="s">
        <v>5</v>
      </c>
      <c r="E421" s="53">
        <v>1237</v>
      </c>
      <c r="F421" s="13">
        <f t="shared" si="7"/>
        <v>0</v>
      </c>
      <c r="G421" s="53">
        <v>1237</v>
      </c>
    </row>
    <row r="422" spans="1:9" ht="90" outlineLevel="4" x14ac:dyDescent="0.25">
      <c r="A422" s="14" t="s">
        <v>97</v>
      </c>
      <c r="B422" s="16" t="s">
        <v>153</v>
      </c>
      <c r="C422" s="16" t="s">
        <v>379</v>
      </c>
      <c r="D422" s="16" t="s">
        <v>13</v>
      </c>
      <c r="E422" s="53">
        <v>1237</v>
      </c>
      <c r="F422" s="13">
        <f t="shared" si="7"/>
        <v>0</v>
      </c>
      <c r="G422" s="53">
        <v>1237</v>
      </c>
    </row>
    <row r="423" spans="1:9" ht="30" outlineLevel="4" x14ac:dyDescent="0.25">
      <c r="A423" s="14" t="s">
        <v>154</v>
      </c>
      <c r="B423" s="16" t="s">
        <v>153</v>
      </c>
      <c r="C423" s="16" t="s">
        <v>379</v>
      </c>
      <c r="D423" s="16">
        <v>120</v>
      </c>
      <c r="E423" s="53">
        <v>1237</v>
      </c>
      <c r="F423" s="13">
        <f t="shared" si="7"/>
        <v>0</v>
      </c>
      <c r="G423" s="53">
        <v>1237</v>
      </c>
    </row>
    <row r="424" spans="1:9" ht="30" outlineLevel="5" x14ac:dyDescent="0.25">
      <c r="A424" s="14" t="s">
        <v>155</v>
      </c>
      <c r="B424" s="16" t="s">
        <v>153</v>
      </c>
      <c r="C424" s="16" t="s">
        <v>380</v>
      </c>
      <c r="D424" s="16" t="s">
        <v>5</v>
      </c>
      <c r="E424" s="53">
        <f>E425+E427</f>
        <v>300</v>
      </c>
      <c r="F424" s="13">
        <f t="shared" si="7"/>
        <v>0</v>
      </c>
      <c r="G424" s="53">
        <f>G425+G427</f>
        <v>300</v>
      </c>
    </row>
    <row r="425" spans="1:9" ht="30" outlineLevel="5" x14ac:dyDescent="0.25">
      <c r="A425" s="14" t="s">
        <v>16</v>
      </c>
      <c r="B425" s="16" t="s">
        <v>153</v>
      </c>
      <c r="C425" s="16" t="s">
        <v>380</v>
      </c>
      <c r="D425" s="16">
        <v>200</v>
      </c>
      <c r="E425" s="17">
        <v>250</v>
      </c>
      <c r="F425" s="13">
        <f t="shared" si="7"/>
        <v>0</v>
      </c>
      <c r="G425" s="17">
        <v>250</v>
      </c>
    </row>
    <row r="426" spans="1:9" ht="30" outlineLevel="6" x14ac:dyDescent="0.25">
      <c r="A426" s="14" t="s">
        <v>18</v>
      </c>
      <c r="B426" s="16" t="s">
        <v>153</v>
      </c>
      <c r="C426" s="16" t="s">
        <v>380</v>
      </c>
      <c r="D426" s="16" t="s">
        <v>19</v>
      </c>
      <c r="E426" s="17">
        <v>250</v>
      </c>
      <c r="F426" s="13">
        <f t="shared" si="7"/>
        <v>0</v>
      </c>
      <c r="G426" s="17">
        <v>250</v>
      </c>
    </row>
    <row r="427" spans="1:9" ht="15" outlineLevel="7" x14ac:dyDescent="0.25">
      <c r="A427" s="14" t="s">
        <v>55</v>
      </c>
      <c r="B427" s="16" t="s">
        <v>153</v>
      </c>
      <c r="C427" s="16" t="s">
        <v>380</v>
      </c>
      <c r="D427" s="16" t="s">
        <v>56</v>
      </c>
      <c r="E427" s="17">
        <v>50</v>
      </c>
      <c r="F427" s="13">
        <f t="shared" si="7"/>
        <v>0</v>
      </c>
      <c r="G427" s="17">
        <v>50</v>
      </c>
    </row>
    <row r="428" spans="1:9" ht="15" outlineLevel="7" x14ac:dyDescent="0.25">
      <c r="A428" s="14" t="s">
        <v>93</v>
      </c>
      <c r="B428" s="16" t="s">
        <v>153</v>
      </c>
      <c r="C428" s="16" t="s">
        <v>380</v>
      </c>
      <c r="D428" s="16" t="s">
        <v>94</v>
      </c>
      <c r="E428" s="17">
        <v>50</v>
      </c>
      <c r="F428" s="13">
        <f t="shared" si="7"/>
        <v>0</v>
      </c>
      <c r="G428" s="17">
        <v>50</v>
      </c>
    </row>
    <row r="429" spans="1:9" ht="30" outlineLevel="6" x14ac:dyDescent="0.25">
      <c r="A429" s="14" t="s">
        <v>233</v>
      </c>
      <c r="B429" s="16" t="s">
        <v>153</v>
      </c>
      <c r="C429" s="16" t="s">
        <v>455</v>
      </c>
      <c r="D429" s="16" t="s">
        <v>5</v>
      </c>
      <c r="E429" s="17">
        <f>E430</f>
        <v>3935</v>
      </c>
      <c r="F429" s="13">
        <f t="shared" si="7"/>
        <v>0</v>
      </c>
      <c r="G429" s="17">
        <f>G430</f>
        <v>3935</v>
      </c>
      <c r="I429" s="4" t="s">
        <v>472</v>
      </c>
    </row>
    <row r="430" spans="1:9" ht="30" outlineLevel="7" x14ac:dyDescent="0.25">
      <c r="A430" s="14" t="s">
        <v>156</v>
      </c>
      <c r="B430" s="16" t="s">
        <v>153</v>
      </c>
      <c r="C430" s="16" t="s">
        <v>381</v>
      </c>
      <c r="D430" s="16" t="s">
        <v>5</v>
      </c>
      <c r="E430" s="17">
        <f>E431+E433+E435</f>
        <v>3935</v>
      </c>
      <c r="F430" s="13">
        <f t="shared" si="7"/>
        <v>0</v>
      </c>
      <c r="G430" s="17">
        <f>G431+G433+G435</f>
        <v>3935</v>
      </c>
    </row>
    <row r="431" spans="1:9" ht="90" outlineLevel="7" x14ac:dyDescent="0.25">
      <c r="A431" s="14" t="s">
        <v>97</v>
      </c>
      <c r="B431" s="16" t="s">
        <v>153</v>
      </c>
      <c r="C431" s="16" t="s">
        <v>381</v>
      </c>
      <c r="D431" s="16" t="s">
        <v>13</v>
      </c>
      <c r="E431" s="53">
        <v>3585</v>
      </c>
      <c r="F431" s="13">
        <f t="shared" si="7"/>
        <v>0</v>
      </c>
      <c r="G431" s="53">
        <v>3585</v>
      </c>
    </row>
    <row r="432" spans="1:9" ht="15" outlineLevel="5" x14ac:dyDescent="0.25">
      <c r="A432" s="14" t="s">
        <v>157</v>
      </c>
      <c r="B432" s="16" t="s">
        <v>153</v>
      </c>
      <c r="C432" s="16" t="s">
        <v>381</v>
      </c>
      <c r="D432" s="16" t="s">
        <v>15</v>
      </c>
      <c r="E432" s="53">
        <v>3585</v>
      </c>
      <c r="F432" s="13">
        <f t="shared" si="7"/>
        <v>0</v>
      </c>
      <c r="G432" s="53">
        <v>3585</v>
      </c>
    </row>
    <row r="433" spans="1:7" ht="30" outlineLevel="6" x14ac:dyDescent="0.25">
      <c r="A433" s="14" t="s">
        <v>16</v>
      </c>
      <c r="B433" s="16" t="s">
        <v>153</v>
      </c>
      <c r="C433" s="16" t="s">
        <v>381</v>
      </c>
      <c r="D433" s="16">
        <v>200</v>
      </c>
      <c r="E433" s="53">
        <v>300</v>
      </c>
      <c r="F433" s="13">
        <f t="shared" si="7"/>
        <v>0</v>
      </c>
      <c r="G433" s="53">
        <v>300</v>
      </c>
    </row>
    <row r="434" spans="1:7" ht="30" outlineLevel="7" x14ac:dyDescent="0.25">
      <c r="A434" s="14" t="s">
        <v>18</v>
      </c>
      <c r="B434" s="16" t="s">
        <v>153</v>
      </c>
      <c r="C434" s="16" t="s">
        <v>381</v>
      </c>
      <c r="D434" s="16">
        <v>240</v>
      </c>
      <c r="E434" s="53">
        <v>300</v>
      </c>
      <c r="F434" s="13">
        <f t="shared" si="7"/>
        <v>0</v>
      </c>
      <c r="G434" s="53">
        <v>300</v>
      </c>
    </row>
    <row r="435" spans="1:7" ht="15" outlineLevel="7" x14ac:dyDescent="0.25">
      <c r="A435" s="14" t="s">
        <v>55</v>
      </c>
      <c r="B435" s="16" t="s">
        <v>153</v>
      </c>
      <c r="C435" s="16" t="s">
        <v>381</v>
      </c>
      <c r="D435" s="16" t="s">
        <v>56</v>
      </c>
      <c r="E435" s="53">
        <v>50</v>
      </c>
      <c r="F435" s="13">
        <f t="shared" si="7"/>
        <v>0</v>
      </c>
      <c r="G435" s="53">
        <v>50</v>
      </c>
    </row>
    <row r="436" spans="1:7" ht="15" outlineLevel="7" x14ac:dyDescent="0.25">
      <c r="A436" s="14" t="s">
        <v>93</v>
      </c>
      <c r="B436" s="16" t="s">
        <v>153</v>
      </c>
      <c r="C436" s="16" t="s">
        <v>381</v>
      </c>
      <c r="D436" s="16" t="s">
        <v>94</v>
      </c>
      <c r="E436" s="53">
        <v>50</v>
      </c>
      <c r="F436" s="13">
        <f t="shared" si="7"/>
        <v>0</v>
      </c>
      <c r="G436" s="53">
        <v>50</v>
      </c>
    </row>
    <row r="437" spans="1:7" ht="15" outlineLevel="4" x14ac:dyDescent="0.25">
      <c r="A437" s="11" t="s">
        <v>125</v>
      </c>
      <c r="B437" s="24" t="s">
        <v>126</v>
      </c>
      <c r="C437" s="12" t="s">
        <v>282</v>
      </c>
      <c r="D437" s="12" t="s">
        <v>5</v>
      </c>
      <c r="E437" s="13">
        <f>E438+E445+E478</f>
        <v>15138.4</v>
      </c>
      <c r="F437" s="13">
        <f t="shared" si="7"/>
        <v>5200.8999999999996</v>
      </c>
      <c r="G437" s="13">
        <f>G438+G445+G478</f>
        <v>20339.3</v>
      </c>
    </row>
    <row r="438" spans="1:7" ht="15" outlineLevel="4" x14ac:dyDescent="0.25">
      <c r="A438" s="11" t="s">
        <v>206</v>
      </c>
      <c r="B438" s="40" t="s">
        <v>78</v>
      </c>
      <c r="C438" s="12" t="s">
        <v>282</v>
      </c>
      <c r="D438" s="24" t="s">
        <v>5</v>
      </c>
      <c r="E438" s="13">
        <f>E439</f>
        <v>10100</v>
      </c>
      <c r="F438" s="13">
        <f t="shared" si="7"/>
        <v>0</v>
      </c>
      <c r="G438" s="13">
        <f>G439</f>
        <v>10100</v>
      </c>
    </row>
    <row r="439" spans="1:7" ht="60" outlineLevel="4" x14ac:dyDescent="0.25">
      <c r="A439" s="14" t="s">
        <v>221</v>
      </c>
      <c r="B439" s="41" t="s">
        <v>78</v>
      </c>
      <c r="C439" s="16" t="s">
        <v>285</v>
      </c>
      <c r="D439" s="16" t="s">
        <v>5</v>
      </c>
      <c r="E439" s="58">
        <f>E440</f>
        <v>10100</v>
      </c>
      <c r="F439" s="13">
        <f t="shared" si="7"/>
        <v>0</v>
      </c>
      <c r="G439" s="58">
        <f>G440</f>
        <v>10100</v>
      </c>
    </row>
    <row r="440" spans="1:7" ht="60" outlineLevel="4" x14ac:dyDescent="0.25">
      <c r="A440" s="14" t="s">
        <v>222</v>
      </c>
      <c r="B440" s="41" t="s">
        <v>78</v>
      </c>
      <c r="C440" s="16" t="s">
        <v>429</v>
      </c>
      <c r="D440" s="16" t="s">
        <v>5</v>
      </c>
      <c r="E440" s="58">
        <f>E441</f>
        <v>10100</v>
      </c>
      <c r="F440" s="13">
        <f t="shared" si="7"/>
        <v>0</v>
      </c>
      <c r="G440" s="58">
        <f>G441</f>
        <v>10100</v>
      </c>
    </row>
    <row r="441" spans="1:7" ht="30" outlineLevel="4" x14ac:dyDescent="0.25">
      <c r="A441" s="14" t="s">
        <v>204</v>
      </c>
      <c r="B441" s="41" t="s">
        <v>78</v>
      </c>
      <c r="C441" s="16" t="s">
        <v>430</v>
      </c>
      <c r="D441" s="16" t="s">
        <v>5</v>
      </c>
      <c r="E441" s="58">
        <f>E442</f>
        <v>10100</v>
      </c>
      <c r="F441" s="13">
        <f t="shared" si="7"/>
        <v>0</v>
      </c>
      <c r="G441" s="58">
        <f>G442</f>
        <v>10100</v>
      </c>
    </row>
    <row r="442" spans="1:7" ht="15" outlineLevel="4" x14ac:dyDescent="0.25">
      <c r="A442" s="14" t="s">
        <v>205</v>
      </c>
      <c r="B442" s="41" t="s">
        <v>78</v>
      </c>
      <c r="C442" s="36" t="s">
        <v>431</v>
      </c>
      <c r="D442" s="16" t="s">
        <v>5</v>
      </c>
      <c r="E442" s="58">
        <f>E443</f>
        <v>10100</v>
      </c>
      <c r="F442" s="13">
        <f t="shared" si="7"/>
        <v>0</v>
      </c>
      <c r="G442" s="58">
        <f>G443</f>
        <v>10100</v>
      </c>
    </row>
    <row r="443" spans="1:7" ht="30" outlineLevel="4" x14ac:dyDescent="0.25">
      <c r="A443" s="48" t="s">
        <v>80</v>
      </c>
      <c r="B443" s="41" t="s">
        <v>78</v>
      </c>
      <c r="C443" s="36" t="s">
        <v>431</v>
      </c>
      <c r="D443" s="16" t="s">
        <v>79</v>
      </c>
      <c r="E443" s="58">
        <v>10100</v>
      </c>
      <c r="F443" s="13">
        <f t="shared" si="7"/>
        <v>0</v>
      </c>
      <c r="G443" s="58">
        <v>10100</v>
      </c>
    </row>
    <row r="444" spans="1:7" ht="30" outlineLevel="4" x14ac:dyDescent="0.25">
      <c r="A444" s="48" t="s">
        <v>82</v>
      </c>
      <c r="B444" s="41" t="s">
        <v>78</v>
      </c>
      <c r="C444" s="36" t="s">
        <v>431</v>
      </c>
      <c r="D444" s="16" t="s">
        <v>81</v>
      </c>
      <c r="E444" s="58">
        <v>10100</v>
      </c>
      <c r="F444" s="13">
        <f t="shared" si="7"/>
        <v>0</v>
      </c>
      <c r="G444" s="58">
        <v>10100</v>
      </c>
    </row>
    <row r="445" spans="1:7" ht="15" outlineLevel="5" x14ac:dyDescent="0.25">
      <c r="A445" s="11" t="s">
        <v>210</v>
      </c>
      <c r="B445" s="24" t="s">
        <v>83</v>
      </c>
      <c r="C445" s="12" t="s">
        <v>282</v>
      </c>
      <c r="D445" s="12" t="s">
        <v>5</v>
      </c>
      <c r="E445" s="13">
        <f>E446+E452+E472</f>
        <v>4038.4</v>
      </c>
      <c r="F445" s="13">
        <f t="shared" si="7"/>
        <v>5200.8999999999996</v>
      </c>
      <c r="G445" s="13">
        <f>G446+G452+G472</f>
        <v>9239.2999999999993</v>
      </c>
    </row>
    <row r="446" spans="1:7" ht="60" outlineLevel="6" x14ac:dyDescent="0.25">
      <c r="A446" s="14" t="s">
        <v>221</v>
      </c>
      <c r="B446" s="16" t="s">
        <v>83</v>
      </c>
      <c r="C446" s="16" t="s">
        <v>285</v>
      </c>
      <c r="D446" s="15" t="s">
        <v>5</v>
      </c>
      <c r="E446" s="17">
        <f>E447</f>
        <v>1300</v>
      </c>
      <c r="F446" s="13">
        <f t="shared" si="7"/>
        <v>0</v>
      </c>
      <c r="G446" s="17">
        <f>G447</f>
        <v>1300</v>
      </c>
    </row>
    <row r="447" spans="1:7" ht="30" outlineLevel="7" x14ac:dyDescent="0.25">
      <c r="A447" s="14" t="s">
        <v>207</v>
      </c>
      <c r="B447" s="16" t="s">
        <v>83</v>
      </c>
      <c r="C447" s="16" t="s">
        <v>382</v>
      </c>
      <c r="D447" s="16" t="s">
        <v>5</v>
      </c>
      <c r="E447" s="53">
        <v>1300</v>
      </c>
      <c r="F447" s="13">
        <f t="shared" si="7"/>
        <v>0</v>
      </c>
      <c r="G447" s="53">
        <v>1300</v>
      </c>
    </row>
    <row r="448" spans="1:7" ht="60" outlineLevel="3" x14ac:dyDescent="0.25">
      <c r="A448" s="27" t="s">
        <v>208</v>
      </c>
      <c r="B448" s="16" t="s">
        <v>83</v>
      </c>
      <c r="C448" s="16" t="s">
        <v>383</v>
      </c>
      <c r="D448" s="16" t="s">
        <v>5</v>
      </c>
      <c r="E448" s="53">
        <v>1300</v>
      </c>
      <c r="F448" s="13">
        <f t="shared" si="7"/>
        <v>0</v>
      </c>
      <c r="G448" s="53">
        <v>1300</v>
      </c>
    </row>
    <row r="449" spans="1:7" ht="15" outlineLevel="4" x14ac:dyDescent="0.25">
      <c r="A449" s="27" t="s">
        <v>209</v>
      </c>
      <c r="B449" s="16" t="s">
        <v>83</v>
      </c>
      <c r="C449" s="16" t="s">
        <v>383</v>
      </c>
      <c r="D449" s="16" t="s">
        <v>5</v>
      </c>
      <c r="E449" s="53">
        <v>1300</v>
      </c>
      <c r="F449" s="13">
        <f t="shared" si="7"/>
        <v>0</v>
      </c>
      <c r="G449" s="53">
        <v>1300</v>
      </c>
    </row>
    <row r="450" spans="1:7" ht="30" outlineLevel="5" x14ac:dyDescent="0.25">
      <c r="A450" s="14" t="s">
        <v>84</v>
      </c>
      <c r="B450" s="16" t="s">
        <v>83</v>
      </c>
      <c r="C450" s="16" t="s">
        <v>383</v>
      </c>
      <c r="D450" s="16" t="s">
        <v>79</v>
      </c>
      <c r="E450" s="53">
        <v>1300</v>
      </c>
      <c r="F450" s="13">
        <f t="shared" si="7"/>
        <v>0</v>
      </c>
      <c r="G450" s="53">
        <v>1300</v>
      </c>
    </row>
    <row r="451" spans="1:7" ht="15" outlineLevel="6" x14ac:dyDescent="0.25">
      <c r="A451" s="27" t="s">
        <v>85</v>
      </c>
      <c r="B451" s="16" t="s">
        <v>83</v>
      </c>
      <c r="C451" s="16" t="s">
        <v>383</v>
      </c>
      <c r="D451" s="16" t="s">
        <v>87</v>
      </c>
      <c r="E451" s="53">
        <v>1300</v>
      </c>
      <c r="F451" s="13">
        <f t="shared" si="7"/>
        <v>0</v>
      </c>
      <c r="G451" s="53">
        <v>1300</v>
      </c>
    </row>
    <row r="452" spans="1:7" ht="60" outlineLevel="7" x14ac:dyDescent="0.25">
      <c r="A452" s="27" t="s">
        <v>223</v>
      </c>
      <c r="B452" s="16" t="s">
        <v>83</v>
      </c>
      <c r="C452" s="36" t="s">
        <v>384</v>
      </c>
      <c r="D452" s="16" t="s">
        <v>5</v>
      </c>
      <c r="E452" s="17">
        <v>2000</v>
      </c>
      <c r="F452" s="13">
        <f t="shared" si="7"/>
        <v>5200.8999999999996</v>
      </c>
      <c r="G452" s="17">
        <v>7200.9</v>
      </c>
    </row>
    <row r="453" spans="1:7" ht="30" outlineLevel="3" x14ac:dyDescent="0.25">
      <c r="A453" s="27" t="s">
        <v>211</v>
      </c>
      <c r="B453" s="16" t="s">
        <v>83</v>
      </c>
      <c r="C453" s="36" t="s">
        <v>385</v>
      </c>
      <c r="D453" s="16" t="s">
        <v>5</v>
      </c>
      <c r="E453" s="17">
        <v>2000</v>
      </c>
      <c r="F453" s="13">
        <f t="shared" si="7"/>
        <v>5200.8999999999996</v>
      </c>
      <c r="G453" s="17">
        <v>7200.9</v>
      </c>
    </row>
    <row r="454" spans="1:7" ht="45" outlineLevel="4" x14ac:dyDescent="0.25">
      <c r="A454" s="27" t="s">
        <v>86</v>
      </c>
      <c r="B454" s="16" t="s">
        <v>83</v>
      </c>
      <c r="C454" s="16" t="s">
        <v>386</v>
      </c>
      <c r="D454" s="16" t="s">
        <v>5</v>
      </c>
      <c r="E454" s="17"/>
      <c r="F454" s="13">
        <f t="shared" si="7"/>
        <v>5806.1</v>
      </c>
      <c r="G454" s="17">
        <v>5806.1</v>
      </c>
    </row>
    <row r="455" spans="1:7" ht="45" outlineLevel="7" x14ac:dyDescent="0.25">
      <c r="A455" s="27" t="s">
        <v>213</v>
      </c>
      <c r="B455" s="16" t="s">
        <v>83</v>
      </c>
      <c r="C455" s="30" t="s">
        <v>387</v>
      </c>
      <c r="D455" s="16" t="s">
        <v>5</v>
      </c>
      <c r="E455" s="17"/>
      <c r="F455" s="13">
        <f t="shared" si="7"/>
        <v>5806.1</v>
      </c>
      <c r="G455" s="17">
        <v>5806.1</v>
      </c>
    </row>
    <row r="456" spans="1:7" ht="30" outlineLevel="7" x14ac:dyDescent="0.25">
      <c r="A456" s="27" t="s">
        <v>492</v>
      </c>
      <c r="B456" s="16" t="s">
        <v>83</v>
      </c>
      <c r="C456" s="30" t="s">
        <v>387</v>
      </c>
      <c r="D456" s="16" t="s">
        <v>5</v>
      </c>
      <c r="E456" s="17">
        <v>2000</v>
      </c>
      <c r="F456" s="13">
        <f t="shared" si="7"/>
        <v>-605.20000000000005</v>
      </c>
      <c r="G456" s="17">
        <v>1394.8</v>
      </c>
    </row>
    <row r="457" spans="1:7" ht="30" outlineLevel="6" x14ac:dyDescent="0.25">
      <c r="A457" s="14" t="s">
        <v>84</v>
      </c>
      <c r="B457" s="16" t="s">
        <v>83</v>
      </c>
      <c r="C457" s="30" t="s">
        <v>387</v>
      </c>
      <c r="D457" s="16" t="s">
        <v>79</v>
      </c>
      <c r="E457" s="17"/>
      <c r="F457" s="13">
        <f t="shared" si="7"/>
        <v>0</v>
      </c>
      <c r="G457" s="17"/>
    </row>
    <row r="458" spans="1:7" ht="15" outlineLevel="7" x14ac:dyDescent="0.25">
      <c r="A458" s="27" t="s">
        <v>85</v>
      </c>
      <c r="B458" s="16" t="s">
        <v>83</v>
      </c>
      <c r="C458" s="30" t="s">
        <v>387</v>
      </c>
      <c r="D458" s="16" t="s">
        <v>87</v>
      </c>
      <c r="E458" s="17">
        <v>2000</v>
      </c>
      <c r="F458" s="13">
        <f t="shared" si="7"/>
        <v>-605.20000000000005</v>
      </c>
      <c r="G458" s="17">
        <v>1394.8</v>
      </c>
    </row>
    <row r="459" spans="1:7" ht="60" outlineLevel="4" x14ac:dyDescent="0.25">
      <c r="A459" s="27" t="s">
        <v>470</v>
      </c>
      <c r="B459" s="16" t="s">
        <v>83</v>
      </c>
      <c r="C459" s="30" t="s">
        <v>471</v>
      </c>
      <c r="D459" s="16" t="s">
        <v>5</v>
      </c>
      <c r="E459" s="17">
        <v>2000</v>
      </c>
      <c r="F459" s="13">
        <f t="shared" si="7"/>
        <v>5200.8999999999996</v>
      </c>
      <c r="G459" s="17">
        <v>7200.9</v>
      </c>
    </row>
    <row r="460" spans="1:7" ht="30" outlineLevel="7" x14ac:dyDescent="0.25">
      <c r="A460" s="14" t="s">
        <v>84</v>
      </c>
      <c r="B460" s="16" t="s">
        <v>83</v>
      </c>
      <c r="C460" s="30" t="s">
        <v>471</v>
      </c>
      <c r="D460" s="16" t="s">
        <v>79</v>
      </c>
      <c r="E460" s="17">
        <v>2000</v>
      </c>
      <c r="F460" s="13">
        <f t="shared" si="7"/>
        <v>5200.8999999999996</v>
      </c>
      <c r="G460" s="17">
        <v>7200.9</v>
      </c>
    </row>
    <row r="461" spans="1:7" ht="15" customHeight="1" outlineLevel="3" x14ac:dyDescent="0.25">
      <c r="A461" s="27" t="s">
        <v>85</v>
      </c>
      <c r="B461" s="16" t="s">
        <v>83</v>
      </c>
      <c r="C461" s="30" t="s">
        <v>471</v>
      </c>
      <c r="D461" s="16" t="s">
        <v>87</v>
      </c>
      <c r="E461" s="17">
        <v>2000</v>
      </c>
      <c r="F461" s="13">
        <f t="shared" si="7"/>
        <v>5200.8999999999996</v>
      </c>
      <c r="G461" s="17">
        <v>7200.9</v>
      </c>
    </row>
    <row r="462" spans="1:7" ht="30.75" hidden="1" customHeight="1" outlineLevel="5" x14ac:dyDescent="0.25">
      <c r="A462" s="27" t="s">
        <v>212</v>
      </c>
      <c r="B462" s="16" t="s">
        <v>83</v>
      </c>
      <c r="C462" s="30" t="s">
        <v>388</v>
      </c>
      <c r="D462" s="16" t="s">
        <v>5</v>
      </c>
      <c r="E462" s="17">
        <f>E465</f>
        <v>0</v>
      </c>
      <c r="F462" s="13">
        <f t="shared" si="7"/>
        <v>0</v>
      </c>
      <c r="G462" s="17">
        <f>G465</f>
        <v>0</v>
      </c>
    </row>
    <row r="463" spans="1:7" ht="15" customHeight="1" outlineLevel="3" collapsed="1" x14ac:dyDescent="0.25">
      <c r="A463" s="27" t="s">
        <v>493</v>
      </c>
      <c r="B463" s="16" t="s">
        <v>83</v>
      </c>
      <c r="C463" s="30" t="s">
        <v>471</v>
      </c>
      <c r="D463" s="16" t="s">
        <v>87</v>
      </c>
      <c r="E463" s="17"/>
      <c r="F463" s="13">
        <f t="shared" ref="F463" si="9">G463-E463</f>
        <v>5806.1</v>
      </c>
      <c r="G463" s="17">
        <v>5806.1</v>
      </c>
    </row>
    <row r="464" spans="1:7" ht="31.15" customHeight="1" outlineLevel="5" x14ac:dyDescent="0.25">
      <c r="A464" s="27" t="s">
        <v>494</v>
      </c>
      <c r="B464" s="16" t="s">
        <v>83</v>
      </c>
      <c r="C464" s="30" t="s">
        <v>471</v>
      </c>
      <c r="D464" s="16" t="s">
        <v>87</v>
      </c>
      <c r="E464" s="17">
        <v>2000</v>
      </c>
      <c r="F464" s="13">
        <f t="shared" ref="F464" si="10">G464-E464</f>
        <v>-605.20000000000005</v>
      </c>
      <c r="G464" s="17">
        <v>1394.8</v>
      </c>
    </row>
    <row r="465" spans="1:9" ht="60" outlineLevel="6" x14ac:dyDescent="0.25">
      <c r="A465" s="14" t="s">
        <v>491</v>
      </c>
      <c r="B465" s="16" t="s">
        <v>83</v>
      </c>
      <c r="C465" s="30" t="s">
        <v>389</v>
      </c>
      <c r="D465" s="16" t="s">
        <v>5</v>
      </c>
      <c r="E465" s="17">
        <f>E466+E469</f>
        <v>0</v>
      </c>
      <c r="F465" s="13">
        <f t="shared" ref="F465:F517" si="11">G465-E465</f>
        <v>0</v>
      </c>
      <c r="G465" s="17">
        <f>G466+G469</f>
        <v>0</v>
      </c>
    </row>
    <row r="466" spans="1:9" ht="75" outlineLevel="7" x14ac:dyDescent="0.25">
      <c r="A466" s="27" t="s">
        <v>214</v>
      </c>
      <c r="B466" s="16" t="s">
        <v>83</v>
      </c>
      <c r="C466" s="30" t="s">
        <v>390</v>
      </c>
      <c r="D466" s="16" t="s">
        <v>5</v>
      </c>
      <c r="E466" s="17"/>
      <c r="F466" s="13">
        <f t="shared" si="11"/>
        <v>0</v>
      </c>
      <c r="G466" s="17"/>
    </row>
    <row r="467" spans="1:9" ht="30" outlineLevel="4" x14ac:dyDescent="0.25">
      <c r="A467" s="14" t="s">
        <v>84</v>
      </c>
      <c r="B467" s="16" t="s">
        <v>83</v>
      </c>
      <c r="C467" s="30" t="s">
        <v>390</v>
      </c>
      <c r="D467" s="16" t="s">
        <v>79</v>
      </c>
      <c r="E467" s="17"/>
      <c r="F467" s="13">
        <f t="shared" si="11"/>
        <v>0</v>
      </c>
      <c r="G467" s="17"/>
    </row>
    <row r="468" spans="1:9" ht="15" outlineLevel="5" x14ac:dyDescent="0.25">
      <c r="A468" s="27" t="s">
        <v>85</v>
      </c>
      <c r="B468" s="16" t="s">
        <v>83</v>
      </c>
      <c r="C468" s="30" t="s">
        <v>390</v>
      </c>
      <c r="D468" s="42">
        <v>320</v>
      </c>
      <c r="E468" s="17"/>
      <c r="F468" s="13">
        <f t="shared" si="11"/>
        <v>0</v>
      </c>
      <c r="G468" s="17"/>
    </row>
    <row r="469" spans="1:9" ht="75" outlineLevel="6" x14ac:dyDescent="0.25">
      <c r="A469" s="27" t="s">
        <v>215</v>
      </c>
      <c r="B469" s="16" t="s">
        <v>83</v>
      </c>
      <c r="C469" s="30" t="s">
        <v>391</v>
      </c>
      <c r="D469" s="16" t="s">
        <v>5</v>
      </c>
      <c r="E469" s="17"/>
      <c r="F469" s="13">
        <f t="shared" si="11"/>
        <v>0</v>
      </c>
      <c r="G469" s="17"/>
    </row>
    <row r="470" spans="1:9" ht="30" outlineLevel="7" x14ac:dyDescent="0.25">
      <c r="A470" s="14" t="s">
        <v>84</v>
      </c>
      <c r="B470" s="16" t="s">
        <v>83</v>
      </c>
      <c r="C470" s="30" t="s">
        <v>391</v>
      </c>
      <c r="D470" s="16" t="s">
        <v>79</v>
      </c>
      <c r="E470" s="17"/>
      <c r="F470" s="13">
        <f t="shared" si="11"/>
        <v>0</v>
      </c>
      <c r="G470" s="17"/>
    </row>
    <row r="471" spans="1:9" ht="15" outlineLevel="7" x14ac:dyDescent="0.25">
      <c r="A471" s="27" t="s">
        <v>85</v>
      </c>
      <c r="B471" s="16" t="s">
        <v>83</v>
      </c>
      <c r="C471" s="30" t="s">
        <v>391</v>
      </c>
      <c r="D471" s="16" t="s">
        <v>87</v>
      </c>
      <c r="E471" s="17"/>
      <c r="F471" s="13">
        <f t="shared" si="11"/>
        <v>0</v>
      </c>
      <c r="G471" s="17"/>
    </row>
    <row r="472" spans="1:9" ht="60" outlineLevel="7" x14ac:dyDescent="0.25">
      <c r="A472" s="27" t="s">
        <v>224</v>
      </c>
      <c r="B472" s="41" t="s">
        <v>83</v>
      </c>
      <c r="C472" s="16" t="s">
        <v>395</v>
      </c>
      <c r="D472" s="15" t="s">
        <v>5</v>
      </c>
      <c r="E472" s="17">
        <f>E473</f>
        <v>738.4</v>
      </c>
      <c r="F472" s="13">
        <f t="shared" si="11"/>
        <v>0</v>
      </c>
      <c r="G472" s="17">
        <f>G473</f>
        <v>738.4</v>
      </c>
    </row>
    <row r="473" spans="1:9" ht="30" outlineLevel="7" x14ac:dyDescent="0.25">
      <c r="A473" s="27" t="s">
        <v>122</v>
      </c>
      <c r="B473" s="41" t="s">
        <v>83</v>
      </c>
      <c r="C473" s="36" t="s">
        <v>418</v>
      </c>
      <c r="D473" s="36" t="s">
        <v>5</v>
      </c>
      <c r="E473" s="6">
        <f>E474</f>
        <v>738.4</v>
      </c>
      <c r="F473" s="13">
        <f t="shared" si="11"/>
        <v>0</v>
      </c>
      <c r="G473" s="6">
        <f>G474</f>
        <v>738.4</v>
      </c>
    </row>
    <row r="474" spans="1:9" ht="75" outlineLevel="7" x14ac:dyDescent="0.25">
      <c r="A474" s="31" t="s">
        <v>123</v>
      </c>
      <c r="B474" s="41" t="s">
        <v>83</v>
      </c>
      <c r="C474" s="36" t="s">
        <v>419</v>
      </c>
      <c r="D474" s="36" t="s">
        <v>5</v>
      </c>
      <c r="E474" s="6">
        <f>E475</f>
        <v>738.4</v>
      </c>
      <c r="F474" s="13">
        <f t="shared" si="11"/>
        <v>0</v>
      </c>
      <c r="G474" s="6">
        <f>G475</f>
        <v>738.4</v>
      </c>
    </row>
    <row r="475" spans="1:9" ht="90" outlineLevel="7" x14ac:dyDescent="0.25">
      <c r="A475" s="31" t="s">
        <v>124</v>
      </c>
      <c r="B475" s="41" t="s">
        <v>83</v>
      </c>
      <c r="C475" s="36" t="s">
        <v>420</v>
      </c>
      <c r="D475" s="36" t="s">
        <v>5</v>
      </c>
      <c r="E475" s="6">
        <f>E476</f>
        <v>738.4</v>
      </c>
      <c r="F475" s="13">
        <f t="shared" si="11"/>
        <v>0</v>
      </c>
      <c r="G475" s="6">
        <f>G476</f>
        <v>738.4</v>
      </c>
    </row>
    <row r="476" spans="1:9" ht="30" outlineLevel="7" x14ac:dyDescent="0.25">
      <c r="A476" s="14" t="s">
        <v>16</v>
      </c>
      <c r="B476" s="41" t="s">
        <v>83</v>
      </c>
      <c r="C476" s="36" t="s">
        <v>420</v>
      </c>
      <c r="D476" s="36" t="s">
        <v>17</v>
      </c>
      <c r="E476" s="6">
        <v>738.4</v>
      </c>
      <c r="F476" s="13">
        <f t="shared" si="11"/>
        <v>0</v>
      </c>
      <c r="G476" s="6">
        <v>738.4</v>
      </c>
    </row>
    <row r="477" spans="1:9" ht="30" outlineLevel="7" x14ac:dyDescent="0.25">
      <c r="A477" s="14" t="s">
        <v>18</v>
      </c>
      <c r="B477" s="41" t="s">
        <v>83</v>
      </c>
      <c r="C477" s="36" t="s">
        <v>420</v>
      </c>
      <c r="D477" s="36" t="s">
        <v>19</v>
      </c>
      <c r="E477" s="6">
        <v>738.4</v>
      </c>
      <c r="F477" s="13">
        <f t="shared" si="11"/>
        <v>0</v>
      </c>
      <c r="G477" s="6">
        <v>738.4</v>
      </c>
      <c r="H477" s="22"/>
    </row>
    <row r="478" spans="1:9" ht="15" outlineLevel="7" x14ac:dyDescent="0.25">
      <c r="A478" s="29" t="s">
        <v>228</v>
      </c>
      <c r="B478" s="40" t="s">
        <v>129</v>
      </c>
      <c r="C478" s="12" t="s">
        <v>282</v>
      </c>
      <c r="D478" s="12" t="s">
        <v>5</v>
      </c>
      <c r="E478" s="13">
        <f>E479</f>
        <v>1000</v>
      </c>
      <c r="F478" s="13">
        <f t="shared" si="11"/>
        <v>0</v>
      </c>
      <c r="G478" s="13">
        <f>G479</f>
        <v>1000</v>
      </c>
    </row>
    <row r="479" spans="1:9" ht="60" outlineLevel="7" x14ac:dyDescent="0.25">
      <c r="A479" s="27" t="s">
        <v>224</v>
      </c>
      <c r="B479" s="41" t="s">
        <v>129</v>
      </c>
      <c r="C479" s="16" t="s">
        <v>395</v>
      </c>
      <c r="D479" s="15" t="s">
        <v>5</v>
      </c>
      <c r="E479" s="6">
        <v>1000</v>
      </c>
      <c r="F479" s="13">
        <f t="shared" si="11"/>
        <v>0</v>
      </c>
      <c r="G479" s="6">
        <v>1000</v>
      </c>
      <c r="I479" s="22"/>
    </row>
    <row r="480" spans="1:9" ht="15" outlineLevel="7" x14ac:dyDescent="0.25">
      <c r="A480" s="14" t="s">
        <v>229</v>
      </c>
      <c r="B480" s="41" t="s">
        <v>129</v>
      </c>
      <c r="C480" s="36" t="s">
        <v>421</v>
      </c>
      <c r="D480" s="36" t="s">
        <v>5</v>
      </c>
      <c r="E480" s="6">
        <v>1000</v>
      </c>
      <c r="F480" s="13">
        <f t="shared" si="11"/>
        <v>0</v>
      </c>
      <c r="G480" s="6">
        <v>1000</v>
      </c>
    </row>
    <row r="481" spans="1:10" ht="105" outlineLevel="7" x14ac:dyDescent="0.25">
      <c r="A481" s="27" t="s">
        <v>127</v>
      </c>
      <c r="B481" s="41" t="s">
        <v>129</v>
      </c>
      <c r="C481" s="36" t="s">
        <v>422</v>
      </c>
      <c r="D481" s="36" t="s">
        <v>5</v>
      </c>
      <c r="E481" s="6">
        <v>1000</v>
      </c>
      <c r="F481" s="13">
        <f t="shared" si="11"/>
        <v>0</v>
      </c>
      <c r="G481" s="6">
        <v>1000</v>
      </c>
    </row>
    <row r="482" spans="1:10" ht="45" outlineLevel="7" x14ac:dyDescent="0.25">
      <c r="A482" s="27" t="s">
        <v>128</v>
      </c>
      <c r="B482" s="41" t="s">
        <v>129</v>
      </c>
      <c r="C482" s="36" t="s">
        <v>423</v>
      </c>
      <c r="D482" s="36" t="s">
        <v>5</v>
      </c>
      <c r="E482" s="6">
        <v>1000</v>
      </c>
      <c r="F482" s="13">
        <f t="shared" si="11"/>
        <v>0</v>
      </c>
      <c r="G482" s="6">
        <v>1000</v>
      </c>
    </row>
    <row r="483" spans="1:10" ht="30" outlineLevel="7" x14ac:dyDescent="0.25">
      <c r="A483" s="14" t="s">
        <v>80</v>
      </c>
      <c r="B483" s="41" t="s">
        <v>129</v>
      </c>
      <c r="C483" s="36" t="s">
        <v>423</v>
      </c>
      <c r="D483" s="59" t="s">
        <v>79</v>
      </c>
      <c r="E483" s="6">
        <v>1000</v>
      </c>
      <c r="F483" s="13">
        <f t="shared" si="11"/>
        <v>0</v>
      </c>
      <c r="G483" s="6">
        <v>1000</v>
      </c>
      <c r="J483" s="22"/>
    </row>
    <row r="484" spans="1:10" ht="30" outlineLevel="7" x14ac:dyDescent="0.25">
      <c r="A484" s="14" t="s">
        <v>82</v>
      </c>
      <c r="B484" s="41" t="s">
        <v>129</v>
      </c>
      <c r="C484" s="36" t="s">
        <v>423</v>
      </c>
      <c r="D484" s="36" t="s">
        <v>81</v>
      </c>
      <c r="E484" s="6">
        <v>1000</v>
      </c>
      <c r="F484" s="13">
        <f t="shared" si="11"/>
        <v>0</v>
      </c>
      <c r="G484" s="6">
        <v>1000</v>
      </c>
    </row>
    <row r="485" spans="1:10" ht="15" outlineLevel="7" x14ac:dyDescent="0.25">
      <c r="A485" s="20" t="s">
        <v>39</v>
      </c>
      <c r="B485" s="24" t="s">
        <v>40</v>
      </c>
      <c r="C485" s="12" t="s">
        <v>282</v>
      </c>
      <c r="D485" s="12" t="s">
        <v>5</v>
      </c>
      <c r="E485" s="25">
        <v>300</v>
      </c>
      <c r="F485" s="13">
        <f t="shared" si="11"/>
        <v>0</v>
      </c>
      <c r="G485" s="25">
        <v>300</v>
      </c>
    </row>
    <row r="486" spans="1:10" ht="29.25" outlineLevel="7" x14ac:dyDescent="0.25">
      <c r="A486" s="20" t="s">
        <v>41</v>
      </c>
      <c r="B486" s="24" t="s">
        <v>42</v>
      </c>
      <c r="C486" s="12" t="s">
        <v>282</v>
      </c>
      <c r="D486" s="12" t="s">
        <v>5</v>
      </c>
      <c r="E486" s="25">
        <v>300</v>
      </c>
      <c r="F486" s="13">
        <f t="shared" si="11"/>
        <v>0</v>
      </c>
      <c r="G486" s="25">
        <v>300</v>
      </c>
    </row>
    <row r="487" spans="1:10" ht="60" outlineLevel="7" x14ac:dyDescent="0.25">
      <c r="A487" s="27" t="s">
        <v>217</v>
      </c>
      <c r="B487" s="16" t="s">
        <v>42</v>
      </c>
      <c r="C487" s="16" t="s">
        <v>283</v>
      </c>
      <c r="D487" s="16" t="s">
        <v>5</v>
      </c>
      <c r="E487" s="23">
        <v>300</v>
      </c>
      <c r="F487" s="13">
        <f t="shared" si="11"/>
        <v>0</v>
      </c>
      <c r="G487" s="23">
        <v>300</v>
      </c>
    </row>
    <row r="488" spans="1:10" ht="45" outlineLevel="3" x14ac:dyDescent="0.25">
      <c r="A488" s="14" t="s">
        <v>37</v>
      </c>
      <c r="B488" s="16" t="s">
        <v>42</v>
      </c>
      <c r="C488" s="16" t="s">
        <v>392</v>
      </c>
      <c r="D488" s="16" t="s">
        <v>5</v>
      </c>
      <c r="E488" s="23">
        <v>300</v>
      </c>
      <c r="F488" s="13">
        <f t="shared" si="11"/>
        <v>0</v>
      </c>
      <c r="G488" s="23">
        <v>300</v>
      </c>
    </row>
    <row r="489" spans="1:10" ht="15" outlineLevel="4" x14ac:dyDescent="0.25">
      <c r="A489" s="27" t="s">
        <v>38</v>
      </c>
      <c r="B489" s="16" t="s">
        <v>42</v>
      </c>
      <c r="C489" s="16" t="s">
        <v>393</v>
      </c>
      <c r="D489" s="16" t="s">
        <v>5</v>
      </c>
      <c r="E489" s="23">
        <v>300</v>
      </c>
      <c r="F489" s="13">
        <f t="shared" si="11"/>
        <v>0</v>
      </c>
      <c r="G489" s="23">
        <v>300</v>
      </c>
    </row>
    <row r="490" spans="1:10" ht="30" outlineLevel="5" x14ac:dyDescent="0.25">
      <c r="A490" s="14" t="s">
        <v>33</v>
      </c>
      <c r="B490" s="16" t="s">
        <v>42</v>
      </c>
      <c r="C490" s="16" t="s">
        <v>393</v>
      </c>
      <c r="D490" s="16" t="s">
        <v>17</v>
      </c>
      <c r="E490" s="23">
        <v>300</v>
      </c>
      <c r="F490" s="13">
        <f t="shared" si="11"/>
        <v>0</v>
      </c>
      <c r="G490" s="23">
        <v>300</v>
      </c>
      <c r="H490" s="22"/>
    </row>
    <row r="491" spans="1:10" ht="30" outlineLevel="6" x14ac:dyDescent="0.25">
      <c r="A491" s="14" t="s">
        <v>18</v>
      </c>
      <c r="B491" s="16" t="s">
        <v>42</v>
      </c>
      <c r="C491" s="16" t="s">
        <v>393</v>
      </c>
      <c r="D491" s="16" t="s">
        <v>19</v>
      </c>
      <c r="E491" s="23">
        <v>300</v>
      </c>
      <c r="F491" s="13">
        <f t="shared" si="11"/>
        <v>0</v>
      </c>
      <c r="G491" s="23">
        <v>300</v>
      </c>
    </row>
    <row r="492" spans="1:10" ht="29.25" x14ac:dyDescent="0.25">
      <c r="A492" s="29" t="s">
        <v>191</v>
      </c>
      <c r="B492" s="28" t="s">
        <v>192</v>
      </c>
      <c r="C492" s="12" t="s">
        <v>282</v>
      </c>
      <c r="D492" s="24" t="s">
        <v>5</v>
      </c>
      <c r="E492" s="60">
        <v>3200</v>
      </c>
      <c r="F492" s="13">
        <f t="shared" si="11"/>
        <v>0</v>
      </c>
      <c r="G492" s="60">
        <v>3200</v>
      </c>
      <c r="I492" s="22"/>
    </row>
    <row r="493" spans="1:10" ht="15" x14ac:dyDescent="0.25">
      <c r="A493" s="56" t="s">
        <v>193</v>
      </c>
      <c r="B493" s="28" t="s">
        <v>194</v>
      </c>
      <c r="C493" s="12" t="s">
        <v>282</v>
      </c>
      <c r="D493" s="24" t="s">
        <v>5</v>
      </c>
      <c r="E493" s="60">
        <v>3200</v>
      </c>
      <c r="F493" s="13">
        <f t="shared" si="11"/>
        <v>0</v>
      </c>
      <c r="G493" s="60">
        <v>3200</v>
      </c>
    </row>
    <row r="494" spans="1:10" ht="15" x14ac:dyDescent="0.25">
      <c r="A494" s="14" t="s">
        <v>180</v>
      </c>
      <c r="B494" s="26" t="s">
        <v>194</v>
      </c>
      <c r="C494" s="26" t="s">
        <v>325</v>
      </c>
      <c r="D494" s="16" t="s">
        <v>5</v>
      </c>
      <c r="E494" s="58">
        <v>3200</v>
      </c>
      <c r="F494" s="13">
        <f t="shared" si="11"/>
        <v>0</v>
      </c>
      <c r="G494" s="58">
        <v>3200</v>
      </c>
    </row>
    <row r="495" spans="1:10" ht="15" x14ac:dyDescent="0.25">
      <c r="A495" s="14" t="s">
        <v>260</v>
      </c>
      <c r="B495" s="26" t="s">
        <v>194</v>
      </c>
      <c r="C495" s="16" t="s">
        <v>432</v>
      </c>
      <c r="D495" s="26" t="s">
        <v>5</v>
      </c>
      <c r="E495" s="58">
        <v>3200</v>
      </c>
      <c r="F495" s="13">
        <f t="shared" si="11"/>
        <v>0</v>
      </c>
      <c r="G495" s="58">
        <v>3200</v>
      </c>
    </row>
    <row r="496" spans="1:10" ht="30" x14ac:dyDescent="0.25">
      <c r="A496" s="14" t="s">
        <v>261</v>
      </c>
      <c r="B496" s="26" t="s">
        <v>194</v>
      </c>
      <c r="C496" s="16" t="s">
        <v>433</v>
      </c>
      <c r="D496" s="26" t="s">
        <v>5</v>
      </c>
      <c r="E496" s="58">
        <v>3200</v>
      </c>
      <c r="F496" s="13">
        <f t="shared" si="11"/>
        <v>0</v>
      </c>
      <c r="G496" s="58">
        <v>3200</v>
      </c>
    </row>
    <row r="497" spans="1:9" ht="15" x14ac:dyDescent="0.25">
      <c r="A497" s="48" t="s">
        <v>55</v>
      </c>
      <c r="B497" s="26" t="s">
        <v>194</v>
      </c>
      <c r="C497" s="16" t="s">
        <v>433</v>
      </c>
      <c r="D497" s="26" t="s">
        <v>56</v>
      </c>
      <c r="E497" s="58">
        <v>3200</v>
      </c>
      <c r="F497" s="13">
        <f t="shared" si="11"/>
        <v>0</v>
      </c>
      <c r="G497" s="58">
        <v>3200</v>
      </c>
    </row>
    <row r="498" spans="1:9" ht="75" x14ac:dyDescent="0.25">
      <c r="A498" s="61" t="s">
        <v>268</v>
      </c>
      <c r="B498" s="26" t="s">
        <v>194</v>
      </c>
      <c r="C498" s="16" t="s">
        <v>433</v>
      </c>
      <c r="D498" s="26" t="s">
        <v>58</v>
      </c>
      <c r="E498" s="58">
        <v>3200</v>
      </c>
      <c r="F498" s="13">
        <f t="shared" si="11"/>
        <v>0</v>
      </c>
      <c r="G498" s="58">
        <v>3200</v>
      </c>
    </row>
    <row r="499" spans="1:9" ht="43.5" x14ac:dyDescent="0.25">
      <c r="A499" s="11" t="s">
        <v>264</v>
      </c>
      <c r="B499" s="24" t="s">
        <v>195</v>
      </c>
      <c r="C499" s="12" t="s">
        <v>282</v>
      </c>
      <c r="D499" s="24" t="s">
        <v>5</v>
      </c>
      <c r="E499" s="60"/>
      <c r="F499" s="13">
        <f t="shared" si="11"/>
        <v>0</v>
      </c>
      <c r="G499" s="60"/>
    </row>
    <row r="500" spans="1:9" ht="29.25" x14ac:dyDescent="0.25">
      <c r="A500" s="11" t="s">
        <v>265</v>
      </c>
      <c r="B500" s="24" t="s">
        <v>196</v>
      </c>
      <c r="C500" s="12" t="s">
        <v>282</v>
      </c>
      <c r="D500" s="24" t="s">
        <v>5</v>
      </c>
      <c r="E500" s="60"/>
      <c r="F500" s="13">
        <f t="shared" si="11"/>
        <v>0</v>
      </c>
      <c r="G500" s="60"/>
    </row>
    <row r="501" spans="1:9" ht="15" x14ac:dyDescent="0.25">
      <c r="A501" s="14" t="s">
        <v>180</v>
      </c>
      <c r="B501" s="16" t="s">
        <v>196</v>
      </c>
      <c r="C501" s="26" t="s">
        <v>325</v>
      </c>
      <c r="D501" s="16" t="s">
        <v>5</v>
      </c>
      <c r="E501" s="58"/>
      <c r="F501" s="13">
        <f t="shared" si="11"/>
        <v>0</v>
      </c>
      <c r="G501" s="58"/>
    </row>
    <row r="502" spans="1:9" ht="15" x14ac:dyDescent="0.25">
      <c r="A502" s="14" t="s">
        <v>262</v>
      </c>
      <c r="B502" s="16" t="s">
        <v>196</v>
      </c>
      <c r="C502" s="16" t="s">
        <v>434</v>
      </c>
      <c r="D502" s="16" t="s">
        <v>5</v>
      </c>
      <c r="E502" s="58"/>
      <c r="F502" s="13">
        <f t="shared" si="11"/>
        <v>0</v>
      </c>
      <c r="G502" s="58"/>
    </row>
    <row r="503" spans="1:9" ht="30" x14ac:dyDescent="0.25">
      <c r="A503" s="48" t="s">
        <v>263</v>
      </c>
      <c r="B503" s="16" t="s">
        <v>196</v>
      </c>
      <c r="C503" s="16" t="s">
        <v>435</v>
      </c>
      <c r="D503" s="16" t="s">
        <v>5</v>
      </c>
      <c r="E503" s="58"/>
      <c r="F503" s="13">
        <f t="shared" si="11"/>
        <v>0</v>
      </c>
      <c r="G503" s="58"/>
    </row>
    <row r="504" spans="1:9" ht="30" x14ac:dyDescent="0.25">
      <c r="A504" s="48" t="s">
        <v>267</v>
      </c>
      <c r="B504" s="16" t="s">
        <v>196</v>
      </c>
      <c r="C504" s="16" t="s">
        <v>435</v>
      </c>
      <c r="D504" s="16" t="s">
        <v>197</v>
      </c>
      <c r="E504" s="58"/>
      <c r="F504" s="13">
        <f t="shared" si="11"/>
        <v>0</v>
      </c>
      <c r="G504" s="58"/>
    </row>
    <row r="505" spans="1:9" ht="15" x14ac:dyDescent="0.25">
      <c r="A505" s="48" t="s">
        <v>266</v>
      </c>
      <c r="B505" s="16" t="s">
        <v>196</v>
      </c>
      <c r="C505" s="16" t="s">
        <v>435</v>
      </c>
      <c r="D505" s="16" t="s">
        <v>198</v>
      </c>
      <c r="E505" s="17"/>
      <c r="F505" s="13">
        <f t="shared" si="11"/>
        <v>0</v>
      </c>
      <c r="G505" s="17"/>
    </row>
    <row r="506" spans="1:9" ht="72" x14ac:dyDescent="0.25">
      <c r="A506" s="11" t="s">
        <v>271</v>
      </c>
      <c r="B506" s="24" t="s">
        <v>199</v>
      </c>
      <c r="C506" s="12" t="s">
        <v>282</v>
      </c>
      <c r="D506" s="24" t="s">
        <v>5</v>
      </c>
      <c r="E506" s="13">
        <f>E507</f>
        <v>18502.199999999997</v>
      </c>
      <c r="F506" s="13">
        <f t="shared" si="11"/>
        <v>0</v>
      </c>
      <c r="G506" s="13">
        <f>G507</f>
        <v>18502.199999999997</v>
      </c>
    </row>
    <row r="507" spans="1:9" ht="57.75" x14ac:dyDescent="0.25">
      <c r="A507" s="11" t="s">
        <v>272</v>
      </c>
      <c r="B507" s="24" t="s">
        <v>200</v>
      </c>
      <c r="C507" s="12" t="s">
        <v>282</v>
      </c>
      <c r="D507" s="24" t="s">
        <v>5</v>
      </c>
      <c r="E507" s="13">
        <f>E508</f>
        <v>18502.199999999997</v>
      </c>
      <c r="F507" s="13">
        <f t="shared" si="11"/>
        <v>0</v>
      </c>
      <c r="G507" s="13">
        <f>G508</f>
        <v>18502.199999999997</v>
      </c>
    </row>
    <row r="508" spans="1:9" ht="15" x14ac:dyDescent="0.25">
      <c r="A508" s="14" t="s">
        <v>180</v>
      </c>
      <c r="B508" s="16" t="s">
        <v>200</v>
      </c>
      <c r="C508" s="26" t="s">
        <v>325</v>
      </c>
      <c r="D508" s="16" t="s">
        <v>5</v>
      </c>
      <c r="E508" s="17">
        <f>E509</f>
        <v>18502.199999999997</v>
      </c>
      <c r="F508" s="13">
        <f t="shared" si="11"/>
        <v>0</v>
      </c>
      <c r="G508" s="17">
        <f>G509</f>
        <v>18502.199999999997</v>
      </c>
    </row>
    <row r="509" spans="1:9" ht="30" x14ac:dyDescent="0.25">
      <c r="A509" s="14" t="s">
        <v>269</v>
      </c>
      <c r="B509" s="16" t="s">
        <v>200</v>
      </c>
      <c r="C509" s="16" t="s">
        <v>436</v>
      </c>
      <c r="D509" s="16" t="s">
        <v>5</v>
      </c>
      <c r="E509" s="17">
        <f>E510+E513</f>
        <v>18502.199999999997</v>
      </c>
      <c r="F509" s="13">
        <f t="shared" si="11"/>
        <v>0</v>
      </c>
      <c r="G509" s="17">
        <f>G510+G513</f>
        <v>18502.199999999997</v>
      </c>
    </row>
    <row r="510" spans="1:9" ht="30" x14ac:dyDescent="0.25">
      <c r="A510" s="14" t="s">
        <v>270</v>
      </c>
      <c r="B510" s="16" t="s">
        <v>200</v>
      </c>
      <c r="C510" s="16" t="s">
        <v>437</v>
      </c>
      <c r="D510" s="16" t="s">
        <v>5</v>
      </c>
      <c r="E510" s="17">
        <f>E511</f>
        <v>16702.599999999999</v>
      </c>
      <c r="F510" s="13">
        <f t="shared" si="11"/>
        <v>0</v>
      </c>
      <c r="G510" s="17">
        <f>G511</f>
        <v>16702.599999999999</v>
      </c>
      <c r="H510" s="22"/>
    </row>
    <row r="511" spans="1:9" ht="15" x14ac:dyDescent="0.25">
      <c r="A511" s="18" t="s">
        <v>201</v>
      </c>
      <c r="B511" s="16" t="s">
        <v>200</v>
      </c>
      <c r="C511" s="16" t="s">
        <v>437</v>
      </c>
      <c r="D511" s="16" t="s">
        <v>202</v>
      </c>
      <c r="E511" s="17">
        <f>E512</f>
        <v>16702.599999999999</v>
      </c>
      <c r="F511" s="13">
        <f t="shared" si="11"/>
        <v>0</v>
      </c>
      <c r="G511" s="17">
        <f>G512</f>
        <v>16702.599999999999</v>
      </c>
    </row>
    <row r="512" spans="1:9" ht="15" x14ac:dyDescent="0.25">
      <c r="A512" s="62" t="s">
        <v>273</v>
      </c>
      <c r="B512" s="16" t="s">
        <v>200</v>
      </c>
      <c r="C512" s="16" t="s">
        <v>437</v>
      </c>
      <c r="D512" s="16" t="s">
        <v>274</v>
      </c>
      <c r="E512" s="17">
        <v>16702.599999999999</v>
      </c>
      <c r="F512" s="13">
        <f t="shared" si="11"/>
        <v>0</v>
      </c>
      <c r="G512" s="17">
        <v>16702.599999999999</v>
      </c>
      <c r="I512" s="22"/>
    </row>
    <row r="513" spans="1:7" ht="45" x14ac:dyDescent="0.25">
      <c r="A513" s="14" t="s">
        <v>275</v>
      </c>
      <c r="B513" s="16" t="s">
        <v>200</v>
      </c>
      <c r="C513" s="16" t="s">
        <v>438</v>
      </c>
      <c r="D513" s="16" t="s">
        <v>5</v>
      </c>
      <c r="E513" s="17">
        <v>1799.6</v>
      </c>
      <c r="F513" s="13">
        <f t="shared" si="11"/>
        <v>0</v>
      </c>
      <c r="G513" s="17">
        <v>1799.6</v>
      </c>
    </row>
    <row r="514" spans="1:7" ht="15" x14ac:dyDescent="0.25">
      <c r="A514" s="18" t="s">
        <v>201</v>
      </c>
      <c r="B514" s="16" t="s">
        <v>200</v>
      </c>
      <c r="C514" s="16" t="s">
        <v>438</v>
      </c>
      <c r="D514" s="16" t="s">
        <v>202</v>
      </c>
      <c r="E514" s="6">
        <v>1799.6</v>
      </c>
      <c r="F514" s="13">
        <f t="shared" si="11"/>
        <v>0</v>
      </c>
      <c r="G514" s="6">
        <v>1799.6</v>
      </c>
    </row>
    <row r="515" spans="1:7" ht="15" x14ac:dyDescent="0.25">
      <c r="A515" s="62" t="s">
        <v>273</v>
      </c>
      <c r="B515" s="16" t="s">
        <v>200</v>
      </c>
      <c r="C515" s="16" t="s">
        <v>438</v>
      </c>
      <c r="D515" s="16" t="s">
        <v>274</v>
      </c>
      <c r="E515" s="6">
        <v>1799.6</v>
      </c>
      <c r="F515" s="13">
        <f t="shared" si="11"/>
        <v>0</v>
      </c>
      <c r="G515" s="6">
        <v>1799.6</v>
      </c>
    </row>
    <row r="516" spans="1:7" ht="15" x14ac:dyDescent="0.25">
      <c r="A516" s="63" t="s">
        <v>281</v>
      </c>
      <c r="B516" s="64"/>
      <c r="C516" s="64"/>
      <c r="D516" s="65"/>
      <c r="E516" s="65"/>
      <c r="F516" s="13">
        <f t="shared" si="11"/>
        <v>0</v>
      </c>
      <c r="G516" s="65"/>
    </row>
    <row r="517" spans="1:7" ht="20.45" customHeight="1" x14ac:dyDescent="0.25">
      <c r="A517" s="69" t="s">
        <v>457</v>
      </c>
      <c r="B517" s="70"/>
      <c r="C517" s="70"/>
      <c r="D517" s="70"/>
      <c r="E517" s="8">
        <f>E9+E94+E101+E131+E170+E206+E347+E437+E485+E492+E499+E506</f>
        <v>499133.6</v>
      </c>
      <c r="F517" s="13">
        <f t="shared" si="11"/>
        <v>8941.2000000000116</v>
      </c>
      <c r="G517" s="8">
        <f>G9+G94+G101+G131+G170+G206+G347+G437+G485+G492+G499+G506</f>
        <v>508074.8</v>
      </c>
    </row>
  </sheetData>
  <autoFilter ref="A8:WVM517" xr:uid="{00000000-0009-0000-0000-000000000000}"/>
  <mergeCells count="12">
    <mergeCell ref="D1:G1"/>
    <mergeCell ref="D2:G2"/>
    <mergeCell ref="D4:G4"/>
    <mergeCell ref="A517:D517"/>
    <mergeCell ref="A6:G6"/>
    <mergeCell ref="A5:G5"/>
    <mergeCell ref="E7:G7"/>
    <mergeCell ref="D7:D8"/>
    <mergeCell ref="C7:C8"/>
    <mergeCell ref="B7:B8"/>
    <mergeCell ref="A7:A8"/>
    <mergeCell ref="D3:G3"/>
  </mergeCells>
  <pageMargins left="0.78740157480314965" right="0.59055118110236227" top="0.31496062992125984" bottom="0.35433070866141736" header="0.31496062992125984" footer="0.35433070866141736"/>
  <pageSetup paperSize="9" scale="77" fitToHeight="0" orientation="portrait" errors="blank" r:id="rId1"/>
  <headerFooter>
    <oddFooter>Страница &amp;P</oddFooter>
  </headerFooter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функц.2021-2023</vt:lpstr>
      <vt:lpstr>'функц.2021-2023'!Заголовки_для_печати</vt:lpstr>
      <vt:lpstr>'функц.2021-2023'!Область_печати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Владелец</cp:lastModifiedBy>
  <cp:lastPrinted>2022-06-29T15:19:50Z</cp:lastPrinted>
  <dcterms:created xsi:type="dcterms:W3CDTF">2020-12-08T13:28:23Z</dcterms:created>
  <dcterms:modified xsi:type="dcterms:W3CDTF">2022-06-29T15:19:57Z</dcterms:modified>
</cp:coreProperties>
</file>